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6150" tabRatio="735" activeTab="2"/>
  </bookViews>
  <sheets>
    <sheet name="str tyt OFERTOWY" sheetId="1" r:id="rId1"/>
    <sheet name="zbiorcze OFERTOWY" sheetId="2" r:id="rId2"/>
    <sheet name="ofertowy" sheetId="3" r:id="rId3"/>
  </sheets>
  <definedNames>
    <definedName name="_xlnm.Print_Area" localSheetId="2">'ofertowy'!$A$1:$H$42</definedName>
    <definedName name="_xlnm.Print_Area" localSheetId="1">'zbiorcze OFERTOWY'!$A$1:$B$29</definedName>
    <definedName name="_xlnm.Print_Titles" localSheetId="2">'ofertowy'!$1:$3</definedName>
  </definedNames>
  <calcPr fullCalcOnLoad="1" fullPrecision="0"/>
</workbook>
</file>

<file path=xl/sharedStrings.xml><?xml version="1.0" encoding="utf-8"?>
<sst xmlns="http://schemas.openxmlformats.org/spreadsheetml/2006/main" count="169" uniqueCount="129">
  <si>
    <t>cena jedn.</t>
  </si>
  <si>
    <t>Wartość</t>
  </si>
  <si>
    <t>zł*)</t>
  </si>
  <si>
    <t>6</t>
  </si>
  <si>
    <t>7</t>
  </si>
  <si>
    <t>Jednostka</t>
  </si>
  <si>
    <t>Ilość</t>
  </si>
  <si>
    <t>1</t>
  </si>
  <si>
    <t>2</t>
  </si>
  <si>
    <t>3</t>
  </si>
  <si>
    <t>4</t>
  </si>
  <si>
    <t>5</t>
  </si>
  <si>
    <t>01.00.00</t>
  </si>
  <si>
    <t>ROBOTY PRZYGOTOWAWCZE</t>
  </si>
  <si>
    <t>01.01.01</t>
  </si>
  <si>
    <t>km</t>
  </si>
  <si>
    <t>01.02.03</t>
  </si>
  <si>
    <t>m3</t>
  </si>
  <si>
    <t>01.02.04</t>
  </si>
  <si>
    <t>m2</t>
  </si>
  <si>
    <t>mb</t>
  </si>
  <si>
    <t>Rozbiórki elementów dróg</t>
  </si>
  <si>
    <t>15.04.01</t>
  </si>
  <si>
    <t>12.01.00.</t>
  </si>
  <si>
    <t>Lp.</t>
  </si>
  <si>
    <t>Wyszczególnienie elementów rozliczeniowych</t>
  </si>
  <si>
    <t>kg</t>
  </si>
  <si>
    <t>ROBOTY WYKOŃCZENIOWE</t>
  </si>
  <si>
    <t>Odtworzenie (wyznaczenie) trasy i punkt.wysokościowych</t>
  </si>
  <si>
    <t xml:space="preserve"> </t>
  </si>
  <si>
    <t>DZIAŁ DROGOWY</t>
  </si>
  <si>
    <t>Numer SST</t>
  </si>
  <si>
    <t>Nazwa
jednostka obm.</t>
  </si>
  <si>
    <t>Rozbiórka obiektów inzynierskich</t>
  </si>
  <si>
    <t xml:space="preserve">Wyznaczenie trasy i punktów wysokościowych - obsługa geodezyjna, roboty pomiarowe </t>
  </si>
  <si>
    <t>M.</t>
  </si>
  <si>
    <t>Wyszczególnienie</t>
  </si>
  <si>
    <t>Wartość zł *)</t>
  </si>
  <si>
    <t>OGÓŁEM Z VAT-em</t>
  </si>
  <si>
    <t xml:space="preserve"> CENA OFERTOWA (brutto)</t>
  </si>
  <si>
    <t>*) Wartość należy podawać w złotych z dokładnością do jednego grosza.</t>
  </si>
  <si>
    <t>....................................................</t>
  </si>
  <si>
    <t>(pieczęć i podpis oferenta)</t>
  </si>
  <si>
    <t>(data)</t>
  </si>
  <si>
    <t>D.</t>
  </si>
  <si>
    <t>DZIAŁ MOSTOWY</t>
  </si>
  <si>
    <t>12.00.00</t>
  </si>
  <si>
    <t>ZBROJENIE</t>
  </si>
  <si>
    <t>13.00.00</t>
  </si>
  <si>
    <t>BETON</t>
  </si>
  <si>
    <t>15.04.00</t>
  </si>
  <si>
    <t>NAWIERZCHNIE SPECJALNE</t>
  </si>
  <si>
    <t>Nawierzchnia epoksydowo-poliuretanowa</t>
  </si>
  <si>
    <t>*) Ceny jednostkowe i wartość należy podawać w złotych z dokładnością do jednego grosza.</t>
  </si>
  <si>
    <t>13.01.00</t>
  </si>
  <si>
    <t>D.01.01.01.</t>
  </si>
  <si>
    <t>D.01.02.03</t>
  </si>
  <si>
    <t>D.01.02.04</t>
  </si>
  <si>
    <t>Beton konstrukcyjny klasy B-30</t>
  </si>
  <si>
    <t>12.01.00</t>
  </si>
  <si>
    <t>M.12.01.00</t>
  </si>
  <si>
    <t>M.12.01.05</t>
  </si>
  <si>
    <t>M.13.01.00</t>
  </si>
  <si>
    <t>NAWIERZCHNIE</t>
  </si>
  <si>
    <t>Demontaż istniejących balustrad stalowych</t>
  </si>
  <si>
    <t>M.15.04.01</t>
  </si>
  <si>
    <t>Stal zbrojeniowa BSt500 i St3S</t>
  </si>
  <si>
    <t>04.00.00</t>
  </si>
  <si>
    <t>Podbudowy</t>
  </si>
  <si>
    <t xml:space="preserve">D.04.07.01a </t>
  </si>
  <si>
    <t xml:space="preserve">05.00.00 </t>
  </si>
  <si>
    <t xml:space="preserve">05.03.05a </t>
  </si>
  <si>
    <t xml:space="preserve">D.05.03.05a </t>
  </si>
  <si>
    <t>D.05.03.05b</t>
  </si>
  <si>
    <t>Stal zbrojeniowa BSt500</t>
  </si>
  <si>
    <t>BETONKONSTRUKCYJNY</t>
  </si>
  <si>
    <t>ROZBIÓRKI ELEMENTÓW DRÓG</t>
  </si>
  <si>
    <t>PODBUDOWY</t>
  </si>
  <si>
    <t>RAZEM  DZIAŁ DROGOWY</t>
  </si>
  <si>
    <t>RAZEM  DZIAŁ MOSTOWY</t>
  </si>
  <si>
    <t>OGÓŁEM BEZ VAT</t>
  </si>
  <si>
    <t>Rozebranie nawierzchni gruntowej na dojazdach</t>
  </si>
  <si>
    <t>ROZBIÓRKA OBIEKTÓW INŻYNIERSKICH</t>
  </si>
  <si>
    <t>VAT 23%</t>
  </si>
  <si>
    <t>Zbrojenie płyty pomostowej, ław fundamentowych, korpusów, stal  BSt500</t>
  </si>
  <si>
    <t>Wykonaine płyty pomostowej, ław fundamentowych, korpusów  wraz z szalunkiem</t>
  </si>
  <si>
    <t>Stal kształtowa - dźwigary i ławy łożyskowe zabezpieczone antykorozyjnie</t>
  </si>
  <si>
    <t>Wykonanie podbudowy z gruntu stabilizowanego cementem przy przyczółkach gr do 60cm</t>
  </si>
  <si>
    <t xml:space="preserve">Wykonanie nawierzchni epoksydowo-poliuretanwej (z żywic) na górnej powierzchni belek podporęczowych gr.min.6mm z czyszczeniem powierzchni i przygotowaniem podłożą z zatraciem rakowin mat.PCC </t>
  </si>
  <si>
    <t xml:space="preserve">Rozebranie konstrukcji mostowych -  żelbetowe przęsło wraz z wywiezieniem gruzu na składowisko </t>
  </si>
  <si>
    <t>Wykonanie podbudowy z kruszywa łamanego 0/31,5 gr 16 cm</t>
  </si>
  <si>
    <t>Wykonanie ścieku skarpowego</t>
  </si>
  <si>
    <t>Warstwa wiążąca AC16 W  gr 4,0 cm na dojazdach</t>
  </si>
  <si>
    <t xml:space="preserve">Nawiezchnia ścieralna MMA </t>
  </si>
  <si>
    <t>Warstwa wiążąca MA8  gr 4,0 cm na obiekcie</t>
  </si>
  <si>
    <t>Rozebranie kamiennych przyczółków i murów oporowych wraz z  wykopami pod ławy fundamentowe w gruntach skalistych i z zabezpieczeniem wykopu</t>
  </si>
  <si>
    <t xml:space="preserve">Odtworzenie kamiennych  okładzin przyczółków oraz odbudowa murów oporowych wraz z: 
- uzupełniniem spoinowania materiału kamiennego, 
- zabezpieczeniem wykopów i skarp w czasie prac,
- wykonaniem drenażo podłużnego za murem fi 200 w warstwie filtrującej
- wykonaniem rurek drenarskich poprzecznych co 60 cm fi 100 mm
- zasypaniem strefy za murami pospółka Id 0,97
- porządkowaniem terenu  humusowanie
- transportem  i dostarczenie niezbędnych materiałów
</t>
  </si>
  <si>
    <t>Rozebranie i odtworzenie istniejącego ogrodzenia wraz z furtką</t>
  </si>
  <si>
    <t>D.06.01.01</t>
  </si>
  <si>
    <t xml:space="preserve">M.19.01.04  </t>
  </si>
  <si>
    <t>D.06.00.00</t>
  </si>
  <si>
    <t>BALUSTRADY</t>
  </si>
  <si>
    <t xml:space="preserve">Balustrady stalowe H=1,1 m zabezpieczone antykorozyjnie wraz z odtworzeniem ogrodzenia </t>
  </si>
  <si>
    <t>Warstwa ścieralna AC 11S  gr 4,0 cm na obiekcie i dojazdach długość całkowita 45 mb</t>
  </si>
  <si>
    <t>Nazwa obiektu lub robót budowlanych. Lokalizacja robót budowlanych</t>
  </si>
  <si>
    <t>Nazwa i kody według Wspólnego Słownika Zamówień:</t>
  </si>
  <si>
    <t>Grupa</t>
  </si>
  <si>
    <t>45.1</t>
  </si>
  <si>
    <t>Klasa</t>
  </si>
  <si>
    <t>45.10</t>
  </si>
  <si>
    <t>Kategoria</t>
  </si>
  <si>
    <t xml:space="preserve">45.100.000-8 Roboty rozbiórkowe i przygotowawcze </t>
  </si>
  <si>
    <t>(Roboty w zakresie burzenia)</t>
  </si>
  <si>
    <t>45.2</t>
  </si>
  <si>
    <t>45.22</t>
  </si>
  <si>
    <t xml:space="preserve">45.220.000-5 Roboty inżynieryjne i budowlane </t>
  </si>
  <si>
    <t>Wartość robót netto:</t>
  </si>
  <si>
    <t xml:space="preserve">data opracowania: </t>
  </si>
  <si>
    <t>poziom cen :</t>
  </si>
  <si>
    <t>„Odbudowa mostu dojazd do posesji ul. Kłodzka 97 w Głuszycy Górnej
 - powódź 2010"</t>
  </si>
  <si>
    <t>OWEOB PROMOCJA Sp. z o.o "SEKOCENBUD" II kwartał 2014r</t>
  </si>
  <si>
    <t>KWIECIEŃ 2014r</t>
  </si>
  <si>
    <t>A. DZIAŁ DROGOWY</t>
  </si>
  <si>
    <t>A</t>
  </si>
  <si>
    <t>B.</t>
  </si>
  <si>
    <t>B. DZIAŁ MOSTOWY</t>
  </si>
  <si>
    <t>OGÓŁEM BEZ VAT (A+B)</t>
  </si>
  <si>
    <t>KOSZTORYS OFERTOWY</t>
  </si>
  <si>
    <t>ZBIORCZE ZESTAWIENIE ELEMENTÓW  „Odbudowa mostu dojazd do posesji ul. Kłodzka 97 w Głuszycy Górnej
 - powódź 2010" KOSZTORYS OFERTOWY - ZESTAWIENIE KOSZTÓW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</si>
</sst>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0.000"/>
    <numFmt numFmtId="167" formatCode="0.0000"/>
    <numFmt numFmtId="168" formatCode="#,##0.0000"/>
    <numFmt numFmtId="169" formatCode="0.0"/>
    <numFmt numFmtId="170" formatCode="0.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0.0000000"/>
    <numFmt numFmtId="175" formatCode="0.000000"/>
    <numFmt numFmtId="176" formatCode="#,##0.00000"/>
    <numFmt numFmtId="177" formatCode="[$€-2]\ #,##0.00_);[Red]\([$€-2]\ #,##0.00\)"/>
    <numFmt numFmtId="178" formatCode="#,##0.0\ _z_ł"/>
    <numFmt numFmtId="179" formatCode="#,##0.00\ _z_ł"/>
    <numFmt numFmtId="180" formatCode="#,##0.000\ _z_ł"/>
    <numFmt numFmtId="181" formatCode="#,##0_ ;[Red]\-#,##0\ "/>
    <numFmt numFmtId="182" formatCode="#,##0.00_ ;[Red]\-#,##0.00\ "/>
    <numFmt numFmtId="183" formatCode="#,##0&quot; F&quot;_);[Red]\(#,##0&quot; F&quot;\)"/>
    <numFmt numFmtId="184" formatCode="#,##0.00&quot; F&quot;_);[Red]\(#,##0.00&quot; F&quot;\)"/>
    <numFmt numFmtId="185" formatCode="_-* #,##0\ _z_ł_-;\-* #,##0\ _z_ł_-;_-* &quot;-&quot;??\ _z_ł_-;_-@_-"/>
    <numFmt numFmtId="186" formatCode="_-* #,##0.000\ _z_ł_-;\-* #,##0.000\ _z_ł_-;_-* &quot;-&quot;??\ _z_ł_-;_-@_-"/>
    <numFmt numFmtId="187" formatCode="_-* #,##0.0000\ _z_ł_-;\-* #,##0.0000\ _z_ł_-;_-* &quot;-&quot;??\ _z_ł_-;_-@_-"/>
    <numFmt numFmtId="188" formatCode="_-* #,##0.0000\ _z_ł_-;\-* #,##0.0000\ _z_ł_-;_-* &quot;-&quot;????\ _z_ł_-;_-@_-"/>
    <numFmt numFmtId="189" formatCode="0.00000000"/>
    <numFmt numFmtId="190" formatCode="0.0%"/>
    <numFmt numFmtId="191" formatCode="00\.00\.00\."/>
    <numFmt numFmtId="192" formatCode="_-* #,##0.000\ _z_ł_-;\-* #,##0.000\ _z_ł_-;_-* &quot;-&quot;???\ _z_ł_-;_-@_-"/>
    <numFmt numFmtId="193" formatCode="_-* #,##0.0\ _z_ł_-;\-* #,##0.0\ _z_ł_-;_-* &quot;-&quot;??\ _z_ł_-;_-@_-"/>
    <numFmt numFmtId="194" formatCode="_-* #,##0.00000\ _z_ł_-;\-* #,##0.00000\ _z_ł_-;_-* &quot;-&quot;??\ _z_ł_-;_-@_-"/>
    <numFmt numFmtId="195" formatCode="_-* #,##0.000000\ _z_ł_-;\-* #,##0.000000\ _z_ł_-;_-* &quot;-&quot;??\ _z_ł_-;_-@_-"/>
    <numFmt numFmtId="196" formatCode="_-* #,##0.0000000\ _z_ł_-;\-* #,##0.0000000\ _z_ł_-;_-* &quot;-&quot;??\ _z_ł_-;_-@_-"/>
    <numFmt numFmtId="197" formatCode="_-* #,##0.00000000\ _z_ł_-;\-* #,##0.00000000\ _z_ł_-;_-* &quot;-&quot;??\ _z_ł_-;_-@_-"/>
    <numFmt numFmtId="198" formatCode="_-* #,##0.000000000\ _z_ł_-;\-* #,##0.000000000\ _z_ł_-;_-* &quot;-&quot;??\ _z_ł_-;_-@_-"/>
    <numFmt numFmtId="199" formatCode="_-* #,##0.0000000000\ _z_ł_-;\-* #,##0.0000000000\ _z_ł_-;_-* &quot;-&quot;??\ _z_ł_-;_-@_-"/>
    <numFmt numFmtId="200" formatCode="_-* #,##0.00000000000\ _z_ł_-;\-* #,##0.00000000000\ _z_ł_-;_-* &quot;-&quot;??\ _z_ł_-;_-@_-"/>
    <numFmt numFmtId="201" formatCode="_-* #,##0.000000000000\ _z_ł_-;\-* #,##0.000000000000\ _z_ł_-;_-* &quot;-&quot;??\ _z_ł_-;_-@_-"/>
    <numFmt numFmtId="202" formatCode="_-* #,##0.000000000000\ _z_ł_-;\-* #,##0.000000000000\ _z_ł_-;_-* &quot;-&quot;????????????\ _z_ł_-;_-@_-"/>
    <numFmt numFmtId="203" formatCode="#,##0.000000"/>
  </numFmts>
  <fonts count="6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b/>
      <sz val="10.5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i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6" borderId="4" applyNumberFormat="0" applyAlignment="0" applyProtection="0"/>
    <xf numFmtId="0" fontId="8" fillId="0" borderId="5" applyNumberFormat="0" applyFill="0" applyAlignment="0" applyProtection="0"/>
    <xf numFmtId="0" fontId="3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6" fillId="24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191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30" borderId="0" xfId="0" applyNumberFormat="1" applyFont="1" applyFill="1" applyBorder="1" applyAlignment="1" applyProtection="1">
      <alignment vertical="center"/>
      <protection/>
    </xf>
    <xf numFmtId="0" fontId="5" fillId="30" borderId="0" xfId="0" applyNumberFormat="1" applyFont="1" applyFill="1" applyBorder="1" applyAlignment="1" applyProtection="1">
      <alignment vertical="center"/>
      <protection/>
    </xf>
    <xf numFmtId="0" fontId="4" fillId="3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1" fillId="30" borderId="0" xfId="0" applyNumberFormat="1" applyFont="1" applyFill="1" applyBorder="1" applyAlignment="1" applyProtection="1">
      <alignment vertical="center"/>
      <protection/>
    </xf>
    <xf numFmtId="0" fontId="12" fillId="30" borderId="0" xfId="0" applyNumberFormat="1" applyFont="1" applyFill="1" applyBorder="1" applyAlignment="1" applyProtection="1">
      <alignment vertical="center"/>
      <protection/>
    </xf>
    <xf numFmtId="0" fontId="12" fillId="30" borderId="0" xfId="0" applyNumberFormat="1" applyFont="1" applyFill="1" applyBorder="1" applyAlignment="1" applyProtection="1">
      <alignment vertical="top"/>
      <protection/>
    </xf>
    <xf numFmtId="0" fontId="0" fillId="30" borderId="0" xfId="0" applyNumberFormat="1" applyFont="1" applyFill="1" applyBorder="1" applyAlignment="1" applyProtection="1">
      <alignment vertical="center"/>
      <protection/>
    </xf>
    <xf numFmtId="0" fontId="0" fillId="30" borderId="0" xfId="0" applyNumberFormat="1" applyFont="1" applyFill="1" applyBorder="1" applyAlignment="1" applyProtection="1">
      <alignment vertical="top"/>
      <protection/>
    </xf>
    <xf numFmtId="0" fontId="0" fillId="30" borderId="11" xfId="0" applyNumberFormat="1" applyFont="1" applyFill="1" applyBorder="1" applyAlignment="1" applyProtection="1">
      <alignment vertical="center"/>
      <protection/>
    </xf>
    <xf numFmtId="4" fontId="0" fillId="30" borderId="11" xfId="0" applyNumberFormat="1" applyFont="1" applyFill="1" applyBorder="1" applyAlignment="1" applyProtection="1">
      <alignment vertical="top"/>
      <protection/>
    </xf>
    <xf numFmtId="0" fontId="5" fillId="30" borderId="11" xfId="0" applyNumberFormat="1" applyFont="1" applyFill="1" applyBorder="1" applyAlignment="1" applyProtection="1">
      <alignment horizontal="center" vertical="center"/>
      <protection/>
    </xf>
    <xf numFmtId="0" fontId="5" fillId="30" borderId="11" xfId="0" applyNumberFormat="1" applyFont="1" applyFill="1" applyBorder="1" applyAlignment="1" applyProtection="1">
      <alignment vertical="center"/>
      <protection/>
    </xf>
    <xf numFmtId="0" fontId="14" fillId="30" borderId="11" xfId="0" applyNumberFormat="1" applyFont="1" applyFill="1" applyBorder="1" applyAlignment="1" applyProtection="1">
      <alignment horizontal="center" vertical="center"/>
      <protection/>
    </xf>
    <xf numFmtId="0" fontId="5" fillId="30" borderId="11" xfId="0" applyNumberFormat="1" applyFont="1" applyFill="1" applyBorder="1" applyAlignment="1" applyProtection="1" quotePrefix="1">
      <alignment horizontal="center" vertical="center"/>
      <protection/>
    </xf>
    <xf numFmtId="0" fontId="16" fillId="30" borderId="11" xfId="0" applyNumberFormat="1" applyFont="1" applyFill="1" applyBorder="1" applyAlignment="1" applyProtection="1" quotePrefix="1">
      <alignment horizontal="center" vertical="center"/>
      <protection/>
    </xf>
    <xf numFmtId="0" fontId="14" fillId="30" borderId="11" xfId="87" applyFont="1" applyFill="1" applyBorder="1" applyAlignment="1">
      <alignment horizontal="center" vertical="center" wrapText="1"/>
      <protection/>
    </xf>
    <xf numFmtId="0" fontId="14" fillId="30" borderId="11" xfId="87" applyFont="1" applyFill="1" applyBorder="1" applyAlignment="1">
      <alignment horizontal="left" vertical="center"/>
      <protection/>
    </xf>
    <xf numFmtId="0" fontId="13" fillId="30" borderId="11" xfId="87" applyFont="1" applyFill="1" applyBorder="1" applyAlignment="1">
      <alignment horizontal="left" vertical="center"/>
      <protection/>
    </xf>
    <xf numFmtId="0" fontId="13" fillId="30" borderId="11" xfId="87" applyFont="1" applyFill="1" applyBorder="1" applyAlignment="1">
      <alignment horizontal="left"/>
      <protection/>
    </xf>
    <xf numFmtId="0" fontId="13" fillId="30" borderId="0" xfId="87" applyFont="1" applyFill="1" applyBorder="1" applyAlignment="1">
      <alignment vertical="center" wrapText="1"/>
      <protection/>
    </xf>
    <xf numFmtId="0" fontId="11" fillId="30" borderId="0" xfId="87" applyFont="1" applyFill="1" applyBorder="1" applyAlignment="1">
      <alignment vertical="center" wrapText="1"/>
      <protection/>
    </xf>
    <xf numFmtId="4" fontId="13" fillId="30" borderId="11" xfId="87" applyNumberFormat="1" applyFont="1" applyFill="1" applyBorder="1" applyAlignment="1">
      <alignment horizontal="right" vertical="center" wrapText="1"/>
      <protection/>
    </xf>
    <xf numFmtId="0" fontId="14" fillId="30" borderId="11" xfId="0" applyFont="1" applyFill="1" applyBorder="1" applyAlignment="1">
      <alignment horizontal="center" vertical="center"/>
    </xf>
    <xf numFmtId="0" fontId="19" fillId="30" borderId="11" xfId="87" applyFont="1" applyFill="1" applyBorder="1" applyAlignment="1">
      <alignment vertical="center"/>
      <protection/>
    </xf>
    <xf numFmtId="0" fontId="14" fillId="30" borderId="11" xfId="87" applyFont="1" applyFill="1" applyBorder="1" applyAlignment="1">
      <alignment vertical="center"/>
      <protection/>
    </xf>
    <xf numFmtId="0" fontId="0" fillId="30" borderId="12" xfId="0" applyNumberFormat="1" applyFont="1" applyFill="1" applyBorder="1" applyAlignment="1" applyProtection="1">
      <alignment vertical="center"/>
      <protection/>
    </xf>
    <xf numFmtId="0" fontId="14" fillId="30" borderId="11" xfId="88" applyFont="1" applyFill="1" applyBorder="1" applyAlignment="1">
      <alignment horizontal="center" vertical="center" wrapText="1"/>
      <protection/>
    </xf>
    <xf numFmtId="0" fontId="13" fillId="30" borderId="11" xfId="88" applyFont="1" applyFill="1" applyBorder="1" applyAlignment="1">
      <alignment horizontal="left" vertical="center"/>
      <protection/>
    </xf>
    <xf numFmtId="0" fontId="13" fillId="30" borderId="11" xfId="88" applyFont="1" applyFill="1" applyBorder="1" applyAlignment="1">
      <alignment horizontal="right" vertical="center" wrapText="1"/>
      <protection/>
    </xf>
    <xf numFmtId="0" fontId="17" fillId="30" borderId="0" xfId="88" applyFont="1" applyFill="1" applyBorder="1" applyAlignment="1">
      <alignment vertical="center"/>
      <protection/>
    </xf>
    <xf numFmtId="0" fontId="12" fillId="30" borderId="0" xfId="88" applyFont="1" applyFill="1" applyBorder="1" applyAlignment="1">
      <alignment vertical="center"/>
      <protection/>
    </xf>
    <xf numFmtId="0" fontId="17" fillId="30" borderId="0" xfId="88" applyFont="1" applyFill="1" applyBorder="1" applyAlignment="1">
      <alignment vertical="center" wrapText="1"/>
      <protection/>
    </xf>
    <xf numFmtId="0" fontId="5" fillId="30" borderId="11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17" fillId="30" borderId="11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left" vertical="center" wrapText="1"/>
    </xf>
    <xf numFmtId="0" fontId="17" fillId="30" borderId="0" xfId="0" applyFont="1" applyFill="1" applyBorder="1" applyAlignment="1">
      <alignment vertical="center"/>
    </xf>
    <xf numFmtId="4" fontId="12" fillId="30" borderId="0" xfId="0" applyNumberFormat="1" applyFont="1" applyFill="1" applyBorder="1" applyAlignment="1">
      <alignment vertical="center"/>
    </xf>
    <xf numFmtId="0" fontId="5" fillId="30" borderId="11" xfId="0" applyFont="1" applyFill="1" applyBorder="1" applyAlignment="1" quotePrefix="1">
      <alignment horizontal="center" vertical="center"/>
    </xf>
    <xf numFmtId="0" fontId="20" fillId="30" borderId="0" xfId="0" applyFont="1" applyFill="1" applyBorder="1" applyAlignment="1">
      <alignment/>
    </xf>
    <xf numFmtId="0" fontId="21" fillId="30" borderId="0" xfId="0" applyFont="1" applyFill="1" applyBorder="1" applyAlignment="1">
      <alignment/>
    </xf>
    <xf numFmtId="1" fontId="5" fillId="30" borderId="11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" fontId="20" fillId="30" borderId="0" xfId="0" applyNumberFormat="1" applyFont="1" applyFill="1" applyBorder="1" applyAlignment="1">
      <alignment/>
    </xf>
    <xf numFmtId="0" fontId="20" fillId="30" borderId="13" xfId="0" applyFont="1" applyFill="1" applyBorder="1" applyAlignment="1">
      <alignment/>
    </xf>
    <xf numFmtId="0" fontId="14" fillId="30" borderId="11" xfId="88" applyFont="1" applyFill="1" applyBorder="1" applyAlignment="1">
      <alignment horizontal="left" vertical="center"/>
      <protection/>
    </xf>
    <xf numFmtId="0" fontId="14" fillId="30" borderId="11" xfId="88" applyFont="1" applyFill="1" applyBorder="1" applyAlignment="1">
      <alignment horizontal="right" vertical="center" wrapText="1"/>
      <protection/>
    </xf>
    <xf numFmtId="0" fontId="5" fillId="30" borderId="11" xfId="88" applyFont="1" applyFill="1" applyBorder="1" applyAlignment="1">
      <alignment vertical="center" wrapText="1"/>
      <protection/>
    </xf>
    <xf numFmtId="1" fontId="5" fillId="30" borderId="11" xfId="92" applyNumberFormat="1" applyFont="1" applyFill="1" applyBorder="1" applyAlignment="1" applyProtection="1">
      <alignment horizontal="center" vertical="center"/>
      <protection/>
    </xf>
    <xf numFmtId="0" fontId="17" fillId="30" borderId="11" xfId="86" applyFont="1" applyFill="1" applyBorder="1" applyAlignment="1" quotePrefix="1">
      <alignment horizontal="center" vertical="center"/>
      <protection/>
    </xf>
    <xf numFmtId="0" fontId="5" fillId="30" borderId="11" xfId="86" applyFont="1" applyFill="1" applyBorder="1" applyAlignment="1">
      <alignment vertical="center" wrapText="1"/>
      <protection/>
    </xf>
    <xf numFmtId="0" fontId="12" fillId="30" borderId="0" xfId="0" applyFont="1" applyFill="1" applyBorder="1" applyAlignment="1">
      <alignment vertical="center"/>
    </xf>
    <xf numFmtId="0" fontId="20" fillId="30" borderId="0" xfId="0" applyFont="1" applyFill="1" applyBorder="1" applyAlignment="1">
      <alignment vertical="center"/>
    </xf>
    <xf numFmtId="0" fontId="21" fillId="30" borderId="0" xfId="0" applyFont="1" applyFill="1" applyBorder="1" applyAlignment="1">
      <alignment vertical="center"/>
    </xf>
    <xf numFmtId="0" fontId="5" fillId="30" borderId="11" xfId="88" applyFont="1" applyFill="1" applyBorder="1" applyAlignment="1">
      <alignment horizontal="center" vertical="center" wrapText="1"/>
      <protection/>
    </xf>
    <xf numFmtId="4" fontId="14" fillId="30" borderId="11" xfId="87" applyNumberFormat="1" applyFont="1" applyFill="1" applyBorder="1" applyAlignment="1">
      <alignment horizontal="center" vertical="center" wrapText="1"/>
      <protection/>
    </xf>
    <xf numFmtId="0" fontId="20" fillId="30" borderId="12" xfId="0" applyFont="1" applyFill="1" applyBorder="1" applyAlignment="1">
      <alignment vertical="center"/>
    </xf>
    <xf numFmtId="0" fontId="14" fillId="30" borderId="11" xfId="88" applyFont="1" applyFill="1" applyBorder="1" applyAlignment="1">
      <alignment horizontal="center"/>
      <protection/>
    </xf>
    <xf numFmtId="0" fontId="14" fillId="30" borderId="11" xfId="88" applyFont="1" applyFill="1" applyBorder="1" applyAlignment="1">
      <alignment horizontal="center" vertical="center"/>
      <protection/>
    </xf>
    <xf numFmtId="0" fontId="13" fillId="30" borderId="11" xfId="88" applyFont="1" applyFill="1" applyBorder="1" applyAlignment="1">
      <alignment horizontal="right" vertical="center"/>
      <protection/>
    </xf>
    <xf numFmtId="1" fontId="5" fillId="30" borderId="11" xfId="0" applyNumberFormat="1" applyFont="1" applyFill="1" applyBorder="1" applyAlignment="1">
      <alignment horizontal="center" vertical="center"/>
    </xf>
    <xf numFmtId="0" fontId="5" fillId="30" borderId="11" xfId="91" applyFont="1" applyFill="1" applyBorder="1" applyAlignment="1">
      <alignment vertical="center" wrapText="1"/>
      <protection/>
    </xf>
    <xf numFmtId="4" fontId="17" fillId="30" borderId="0" xfId="86" applyNumberFormat="1" applyFont="1" applyFill="1" applyBorder="1" applyAlignment="1">
      <alignment vertical="center"/>
      <protection/>
    </xf>
    <xf numFmtId="0" fontId="12" fillId="30" borderId="0" xfId="86" applyFont="1" applyFill="1" applyBorder="1" applyAlignment="1">
      <alignment vertical="center"/>
      <protection/>
    </xf>
    <xf numFmtId="0" fontId="17" fillId="30" borderId="0" xfId="86" applyFont="1" applyFill="1" applyBorder="1" applyAlignment="1">
      <alignment vertical="center"/>
      <protection/>
    </xf>
    <xf numFmtId="0" fontId="14" fillId="30" borderId="11" xfId="88" applyFont="1" applyFill="1" applyBorder="1" applyAlignment="1">
      <alignment horizontal="center" wrapText="1"/>
      <protection/>
    </xf>
    <xf numFmtId="0" fontId="0" fillId="30" borderId="0" xfId="86" applyFont="1" applyFill="1" applyBorder="1" applyAlignment="1">
      <alignment vertical="center"/>
      <protection/>
    </xf>
    <xf numFmtId="4" fontId="18" fillId="30" borderId="0" xfId="86" applyNumberFormat="1" applyFont="1" applyFill="1" applyBorder="1" applyAlignment="1">
      <alignment vertical="center"/>
      <protection/>
    </xf>
    <xf numFmtId="0" fontId="0" fillId="30" borderId="12" xfId="86" applyFont="1" applyFill="1" applyBorder="1" applyAlignment="1">
      <alignment vertical="center"/>
      <protection/>
    </xf>
    <xf numFmtId="0" fontId="14" fillId="30" borderId="11" xfId="81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5" fillId="30" borderId="11" xfId="86" applyFont="1" applyFill="1" applyBorder="1" applyAlignment="1">
      <alignment horizontal="center" vertical="center"/>
      <protection/>
    </xf>
    <xf numFmtId="4" fontId="18" fillId="30" borderId="0" xfId="0" applyNumberFormat="1" applyFont="1" applyFill="1" applyBorder="1" applyAlignment="1">
      <alignment vertical="center"/>
    </xf>
    <xf numFmtId="0" fontId="14" fillId="30" borderId="11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0" fillId="30" borderId="0" xfId="86" applyFont="1" applyFill="1" applyBorder="1" applyAlignment="1">
      <alignment vertical="center"/>
      <protection/>
    </xf>
    <xf numFmtId="0" fontId="21" fillId="30" borderId="0" xfId="86" applyFont="1" applyFill="1" applyBorder="1" applyAlignment="1">
      <alignment vertical="center"/>
      <protection/>
    </xf>
    <xf numFmtId="4" fontId="0" fillId="30" borderId="0" xfId="86" applyNumberFormat="1" applyFont="1" applyFill="1" applyBorder="1" applyAlignment="1">
      <alignment vertical="center"/>
      <protection/>
    </xf>
    <xf numFmtId="0" fontId="5" fillId="30" borderId="0" xfId="89" applyFont="1" applyFill="1" applyBorder="1" applyAlignment="1">
      <alignment vertical="center"/>
      <protection/>
    </xf>
    <xf numFmtId="0" fontId="12" fillId="30" borderId="0" xfId="89" applyFont="1" applyFill="1" applyBorder="1" applyAlignment="1">
      <alignment vertical="center"/>
      <protection/>
    </xf>
    <xf numFmtId="0" fontId="17" fillId="30" borderId="0" xfId="89" applyFont="1" applyFill="1" applyBorder="1" applyAlignment="1">
      <alignment vertical="center"/>
      <protection/>
    </xf>
    <xf numFmtId="0" fontId="17" fillId="30" borderId="0" xfId="89" applyFont="1" applyFill="1" applyBorder="1" applyAlignment="1">
      <alignment vertical="center" wrapText="1"/>
      <protection/>
    </xf>
    <xf numFmtId="4" fontId="21" fillId="30" borderId="0" xfId="0" applyNumberFormat="1" applyFont="1" applyFill="1" applyBorder="1" applyAlignment="1">
      <alignment/>
    </xf>
    <xf numFmtId="0" fontId="14" fillId="30" borderId="11" xfId="0" applyNumberFormat="1" applyFont="1" applyFill="1" applyBorder="1" applyAlignment="1" applyProtection="1">
      <alignment horizontal="center" vertical="center" wrapText="1"/>
      <protection/>
    </xf>
    <xf numFmtId="4" fontId="14" fillId="30" borderId="11" xfId="0" applyNumberFormat="1" applyFont="1" applyFill="1" applyBorder="1" applyAlignment="1" applyProtection="1">
      <alignment horizontal="center" vertical="center" wrapText="1"/>
      <protection/>
    </xf>
    <xf numFmtId="4" fontId="14" fillId="31" borderId="11" xfId="0" applyNumberFormat="1" applyFont="1" applyFill="1" applyBorder="1" applyAlignment="1" applyProtection="1">
      <alignment horizontal="center" vertical="center" wrapText="1"/>
      <protection/>
    </xf>
    <xf numFmtId="4" fontId="5" fillId="30" borderId="11" xfId="0" applyNumberFormat="1" applyFont="1" applyFill="1" applyBorder="1" applyAlignment="1" applyProtection="1" quotePrefix="1">
      <alignment horizontal="center" vertical="center"/>
      <protection/>
    </xf>
    <xf numFmtId="4" fontId="5" fillId="31" borderId="11" xfId="0" applyNumberFormat="1" applyFont="1" applyFill="1" applyBorder="1" applyAlignment="1" applyProtection="1" quotePrefix="1">
      <alignment horizontal="center" vertical="center"/>
      <protection/>
    </xf>
    <xf numFmtId="0" fontId="14" fillId="30" borderId="11" xfId="87" applyFont="1" applyFill="1" applyBorder="1" applyAlignment="1">
      <alignment horizontal="right" vertical="center" wrapText="1"/>
      <protection/>
    </xf>
    <xf numFmtId="4" fontId="5" fillId="30" borderId="11" xfId="87" applyNumberFormat="1" applyFont="1" applyFill="1" applyBorder="1" applyAlignment="1">
      <alignment horizontal="center" vertical="center" wrapText="1"/>
      <protection/>
    </xf>
    <xf numFmtId="4" fontId="14" fillId="31" borderId="11" xfId="87" applyNumberFormat="1" applyFont="1" applyFill="1" applyBorder="1" applyAlignment="1">
      <alignment horizontal="right" vertical="center" wrapText="1"/>
      <protection/>
    </xf>
    <xf numFmtId="4" fontId="5" fillId="30" borderId="11" xfId="0" applyNumberFormat="1" applyFont="1" applyFill="1" applyBorder="1" applyAlignment="1" applyProtection="1">
      <alignment horizontal="center" vertical="center"/>
      <protection/>
    </xf>
    <xf numFmtId="4" fontId="5" fillId="31" borderId="11" xfId="0" applyNumberFormat="1" applyFont="1" applyFill="1" applyBorder="1" applyAlignment="1" applyProtection="1">
      <alignment horizontal="center" vertical="center"/>
      <protection/>
    </xf>
    <xf numFmtId="4" fontId="5" fillId="30" borderId="11" xfId="0" applyNumberFormat="1" applyFont="1" applyFill="1" applyBorder="1" applyAlignment="1">
      <alignment horizontal="center" vertical="center"/>
    </xf>
    <xf numFmtId="4" fontId="5" fillId="30" borderId="11" xfId="87" applyNumberFormat="1" applyFont="1" applyFill="1" applyBorder="1" applyAlignment="1">
      <alignment horizontal="center" vertical="center"/>
      <protection/>
    </xf>
    <xf numFmtId="4" fontId="5" fillId="30" borderId="11" xfId="88" applyNumberFormat="1" applyFont="1" applyFill="1" applyBorder="1" applyAlignment="1">
      <alignment horizontal="center" vertical="center" wrapText="1"/>
      <protection/>
    </xf>
    <xf numFmtId="4" fontId="5" fillId="31" borderId="11" xfId="0" applyNumberFormat="1" applyFont="1" applyFill="1" applyBorder="1" applyAlignment="1">
      <alignment horizontal="center" vertical="center"/>
    </xf>
    <xf numFmtId="4" fontId="5" fillId="31" borderId="11" xfId="88" applyNumberFormat="1" applyFont="1" applyFill="1" applyBorder="1" applyAlignment="1">
      <alignment vertical="center"/>
      <protection/>
    </xf>
    <xf numFmtId="0" fontId="5" fillId="30" borderId="11" xfId="88" applyFont="1" applyFill="1" applyBorder="1" applyAlignment="1">
      <alignment vertical="center"/>
      <protection/>
    </xf>
    <xf numFmtId="3" fontId="5" fillId="30" borderId="11" xfId="0" applyNumberFormat="1" applyFont="1" applyFill="1" applyBorder="1" applyAlignment="1">
      <alignment horizontal="center" vertical="center"/>
    </xf>
    <xf numFmtId="4" fontId="5" fillId="30" borderId="11" xfId="87" applyNumberFormat="1" applyFont="1" applyFill="1" applyBorder="1" applyAlignment="1">
      <alignment horizontal="right" vertical="center"/>
      <protection/>
    </xf>
    <xf numFmtId="4" fontId="5" fillId="31" borderId="11" xfId="88" applyNumberFormat="1" applyFont="1" applyFill="1" applyBorder="1" applyAlignment="1">
      <alignment horizontal="center" vertical="center" wrapText="1"/>
      <protection/>
    </xf>
    <xf numFmtId="4" fontId="14" fillId="31" borderId="11" xfId="87" applyNumberFormat="1" applyFont="1" applyFill="1" applyBorder="1" applyAlignment="1">
      <alignment vertical="center"/>
      <protection/>
    </xf>
    <xf numFmtId="4" fontId="5" fillId="31" borderId="11" xfId="88" applyNumberFormat="1" applyFont="1" applyFill="1" applyBorder="1" applyAlignment="1">
      <alignment vertical="center" wrapText="1"/>
      <protection/>
    </xf>
    <xf numFmtId="4" fontId="5" fillId="30" borderId="11" xfId="86" applyNumberFormat="1" applyFont="1" applyFill="1" applyBorder="1" applyAlignment="1">
      <alignment horizontal="center" vertical="center"/>
      <protection/>
    </xf>
    <xf numFmtId="4" fontId="5" fillId="31" borderId="11" xfId="86" applyNumberFormat="1" applyFont="1" applyFill="1" applyBorder="1" applyAlignment="1">
      <alignment horizontal="center" vertical="center"/>
      <protection/>
    </xf>
    <xf numFmtId="4" fontId="5" fillId="30" borderId="11" xfId="0" applyNumberFormat="1" applyFont="1" applyFill="1" applyBorder="1" applyAlignment="1" applyProtection="1">
      <alignment vertical="top"/>
      <protection/>
    </xf>
    <xf numFmtId="4" fontId="5" fillId="31" borderId="11" xfId="0" applyNumberFormat="1" applyFont="1" applyFill="1" applyBorder="1" applyAlignment="1" applyProtection="1">
      <alignment vertical="top"/>
      <protection/>
    </xf>
    <xf numFmtId="4" fontId="14" fillId="30" borderId="11" xfId="0" applyNumberFormat="1" applyFont="1" applyFill="1" applyBorder="1" applyAlignment="1" applyProtection="1">
      <alignment horizontal="center" vertical="center"/>
      <protection/>
    </xf>
    <xf numFmtId="0" fontId="5" fillId="30" borderId="11" xfId="88" applyFont="1" applyFill="1" applyBorder="1" applyAlignment="1">
      <alignment horizontal="center" vertical="center"/>
      <protection/>
    </xf>
    <xf numFmtId="4" fontId="22" fillId="30" borderId="11" xfId="87" applyNumberFormat="1" applyFont="1" applyFill="1" applyBorder="1" applyAlignment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4" fontId="5" fillId="31" borderId="0" xfId="0" applyNumberFormat="1" applyFont="1" applyFill="1" applyBorder="1" applyAlignment="1" applyProtection="1">
      <alignment horizontal="center" vertical="center"/>
      <protection/>
    </xf>
    <xf numFmtId="4" fontId="5" fillId="31" borderId="0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0" xfId="82" applyFont="1" applyBorder="1">
      <alignment/>
      <protection/>
    </xf>
    <xf numFmtId="0" fontId="0" fillId="0" borderId="0" xfId="82" applyFont="1" applyBorder="1">
      <alignment/>
      <protection/>
    </xf>
    <xf numFmtId="0" fontId="5" fillId="0" borderId="0" xfId="82" applyFont="1" applyBorder="1">
      <alignment/>
      <protection/>
    </xf>
    <xf numFmtId="0" fontId="13" fillId="0" borderId="16" xfId="83" applyFont="1" applyBorder="1" applyAlignment="1">
      <alignment horizontal="center" vertical="center"/>
      <protection/>
    </xf>
    <xf numFmtId="4" fontId="13" fillId="0" borderId="16" xfId="83" applyNumberFormat="1" applyFont="1" applyBorder="1" applyAlignment="1">
      <alignment horizontal="center" vertical="center"/>
      <protection/>
    </xf>
    <xf numFmtId="0" fontId="13" fillId="0" borderId="0" xfId="83" applyFont="1" applyBorder="1">
      <alignment/>
      <protection/>
    </xf>
    <xf numFmtId="0" fontId="17" fillId="0" borderId="0" xfId="83" applyFont="1" applyBorder="1">
      <alignment/>
      <protection/>
    </xf>
    <xf numFmtId="0" fontId="13" fillId="0" borderId="17" xfId="82" applyFont="1" applyBorder="1" applyAlignment="1">
      <alignment vertical="center"/>
      <protection/>
    </xf>
    <xf numFmtId="4" fontId="24" fillId="0" borderId="17" xfId="82" applyNumberFormat="1" applyFont="1" applyBorder="1" applyAlignment="1">
      <alignment horizontal="left" vertical="center" indent="3"/>
      <protection/>
    </xf>
    <xf numFmtId="4" fontId="13" fillId="0" borderId="0" xfId="82" applyNumberFormat="1" applyFont="1" applyBorder="1">
      <alignment/>
      <protection/>
    </xf>
    <xf numFmtId="4" fontId="0" fillId="0" borderId="0" xfId="82" applyNumberFormat="1" applyFont="1" applyBorder="1">
      <alignment/>
      <protection/>
    </xf>
    <xf numFmtId="0" fontId="17" fillId="0" borderId="18" xfId="90" applyFont="1" applyBorder="1" applyAlignment="1">
      <alignment horizontal="left" vertical="center"/>
      <protection/>
    </xf>
    <xf numFmtId="4" fontId="17" fillId="0" borderId="19" xfId="83" applyNumberFormat="1" applyFont="1" applyBorder="1" applyAlignment="1">
      <alignment horizontal="center" vertical="center"/>
      <protection/>
    </xf>
    <xf numFmtId="0" fontId="13" fillId="0" borderId="0" xfId="83" applyFont="1" applyBorder="1" applyAlignment="1">
      <alignment vertical="center"/>
      <protection/>
    </xf>
    <xf numFmtId="0" fontId="17" fillId="0" borderId="0" xfId="83" applyFont="1" applyBorder="1" applyAlignment="1">
      <alignment vertical="center"/>
      <protection/>
    </xf>
    <xf numFmtId="0" fontId="17" fillId="0" borderId="18" xfId="90" applyFont="1" applyBorder="1" applyAlignment="1">
      <alignment horizontal="left" vertical="center" wrapText="1"/>
      <protection/>
    </xf>
    <xf numFmtId="0" fontId="17" fillId="0" borderId="20" xfId="90" applyFont="1" applyBorder="1" applyAlignment="1">
      <alignment horizontal="left" vertical="center" wrapText="1"/>
      <protection/>
    </xf>
    <xf numFmtId="4" fontId="17" fillId="0" borderId="20" xfId="83" applyNumberFormat="1" applyFont="1" applyBorder="1" applyAlignment="1">
      <alignment horizontal="center" vertical="center"/>
      <protection/>
    </xf>
    <xf numFmtId="0" fontId="17" fillId="0" borderId="19" xfId="90" applyFont="1" applyBorder="1" applyAlignment="1">
      <alignment horizontal="left" vertical="center"/>
      <protection/>
    </xf>
    <xf numFmtId="0" fontId="13" fillId="0" borderId="0" xfId="90" applyFont="1" applyBorder="1" applyAlignment="1">
      <alignment horizontal="left" vertical="center"/>
      <protection/>
    </xf>
    <xf numFmtId="0" fontId="17" fillId="0" borderId="0" xfId="90" applyFont="1" applyBorder="1" applyAlignment="1">
      <alignment horizontal="left" vertical="center"/>
      <protection/>
    </xf>
    <xf numFmtId="4" fontId="17" fillId="0" borderId="18" xfId="83" applyNumberFormat="1" applyFont="1" applyBorder="1" applyAlignment="1">
      <alignment horizontal="center" vertical="center"/>
      <protection/>
    </xf>
    <xf numFmtId="0" fontId="13" fillId="0" borderId="18" xfId="82" applyFont="1" applyBorder="1" applyAlignment="1">
      <alignment horizontal="right" vertical="center"/>
      <protection/>
    </xf>
    <xf numFmtId="4" fontId="25" fillId="0" borderId="18" xfId="82" applyNumberFormat="1" applyFont="1" applyBorder="1" applyAlignment="1">
      <alignment horizontal="center" vertical="center"/>
      <protection/>
    </xf>
    <xf numFmtId="0" fontId="13" fillId="0" borderId="18" xfId="82" applyFont="1" applyBorder="1" applyAlignment="1">
      <alignment horizontal="left" vertical="center" indent="6"/>
      <protection/>
    </xf>
    <xf numFmtId="0" fontId="25" fillId="24" borderId="18" xfId="82" applyFont="1" applyFill="1" applyBorder="1" applyAlignment="1">
      <alignment horizontal="left" vertical="center" indent="6"/>
      <protection/>
    </xf>
    <xf numFmtId="4" fontId="25" fillId="24" borderId="18" xfId="82" applyNumberFormat="1" applyFont="1" applyFill="1" applyBorder="1" applyAlignment="1">
      <alignment horizontal="center" vertical="center"/>
      <protection/>
    </xf>
    <xf numFmtId="0" fontId="13" fillId="24" borderId="0" xfId="82" applyFont="1" applyFill="1" applyBorder="1">
      <alignment/>
      <protection/>
    </xf>
    <xf numFmtId="4" fontId="26" fillId="24" borderId="0" xfId="82" applyNumberFormat="1" applyFont="1" applyFill="1" applyBorder="1">
      <alignment/>
      <protection/>
    </xf>
    <xf numFmtId="0" fontId="26" fillId="24" borderId="0" xfId="82" applyFont="1" applyFill="1" applyBorder="1">
      <alignment/>
      <protection/>
    </xf>
    <xf numFmtId="0" fontId="25" fillId="0" borderId="0" xfId="82" applyFont="1" applyBorder="1" applyAlignment="1">
      <alignment horizontal="center" vertical="center"/>
      <protection/>
    </xf>
    <xf numFmtId="4" fontId="25" fillId="24" borderId="21" xfId="82" applyNumberFormat="1" applyFont="1" applyFill="1" applyBorder="1" applyAlignment="1">
      <alignment horizontal="center" vertical="center"/>
      <protection/>
    </xf>
    <xf numFmtId="0" fontId="4" fillId="0" borderId="0" xfId="82" applyFont="1" applyBorder="1" applyAlignment="1">
      <alignment vertical="center"/>
      <protection/>
    </xf>
    <xf numFmtId="4" fontId="27" fillId="0" borderId="0" xfId="82" applyNumberFormat="1" applyFont="1" applyBorder="1" applyAlignment="1">
      <alignment horizontal="right" vertical="center"/>
      <protection/>
    </xf>
    <xf numFmtId="0" fontId="20" fillId="0" borderId="0" xfId="82" applyFont="1">
      <alignment/>
      <protection/>
    </xf>
    <xf numFmtId="4" fontId="27" fillId="0" borderId="0" xfId="82" applyNumberFormat="1" applyFont="1" applyBorder="1" applyAlignment="1">
      <alignment vertical="center"/>
      <protection/>
    </xf>
    <xf numFmtId="0" fontId="0" fillId="0" borderId="0" xfId="82" applyFont="1">
      <alignment/>
      <protection/>
    </xf>
    <xf numFmtId="4" fontId="27" fillId="0" borderId="0" xfId="82" applyNumberFormat="1" applyFont="1">
      <alignment/>
      <protection/>
    </xf>
    <xf numFmtId="4" fontId="28" fillId="0" borderId="0" xfId="82" applyNumberFormat="1" applyFont="1" applyAlignment="1">
      <alignment horizontal="center"/>
      <protection/>
    </xf>
    <xf numFmtId="0" fontId="0" fillId="0" borderId="0" xfId="93" applyFont="1" applyBorder="1">
      <alignment/>
      <protection/>
    </xf>
    <xf numFmtId="0" fontId="0" fillId="0" borderId="0" xfId="93" applyFont="1">
      <alignment/>
      <protection/>
    </xf>
    <xf numFmtId="0" fontId="61" fillId="0" borderId="0" xfId="0" applyFont="1" applyAlignment="1">
      <alignment/>
    </xf>
    <xf numFmtId="0" fontId="30" fillId="0" borderId="0" xfId="93" applyFont="1" applyBorder="1" applyAlignment="1">
      <alignment horizontal="center" vertical="center"/>
      <protection/>
    </xf>
    <xf numFmtId="0" fontId="5" fillId="0" borderId="0" xfId="93" applyFont="1" applyBorder="1">
      <alignment/>
      <protection/>
    </xf>
    <xf numFmtId="0" fontId="14" fillId="0" borderId="0" xfId="93" applyFont="1" applyBorder="1">
      <alignment/>
      <protection/>
    </xf>
    <xf numFmtId="0" fontId="14" fillId="0" borderId="0" xfId="93" applyFont="1" applyBorder="1" applyAlignment="1">
      <alignment vertical="top"/>
      <protection/>
    </xf>
    <xf numFmtId="0" fontId="25" fillId="0" borderId="0" xfId="93" applyFont="1" applyBorder="1">
      <alignment/>
      <protection/>
    </xf>
    <xf numFmtId="0" fontId="0" fillId="0" borderId="0" xfId="93" applyFont="1" applyBorder="1" applyAlignment="1">
      <alignment vertical="center"/>
      <protection/>
    </xf>
    <xf numFmtId="0" fontId="62" fillId="0" borderId="0" xfId="93" applyFont="1" applyBorder="1" applyAlignment="1">
      <alignment vertical="center"/>
      <protection/>
    </xf>
    <xf numFmtId="0" fontId="61" fillId="0" borderId="0" xfId="0" applyFont="1" applyAlignment="1">
      <alignment vertical="center"/>
    </xf>
    <xf numFmtId="0" fontId="22" fillId="0" borderId="0" xfId="93" applyFont="1" applyBorder="1">
      <alignment/>
      <protection/>
    </xf>
    <xf numFmtId="0" fontId="0" fillId="0" borderId="0" xfId="81" applyFont="1" applyBorder="1" applyAlignment="1">
      <alignment/>
    </xf>
    <xf numFmtId="0" fontId="0" fillId="0" borderId="0" xfId="93" applyFont="1" applyBorder="1">
      <alignment/>
      <protection/>
    </xf>
    <xf numFmtId="0" fontId="29" fillId="0" borderId="0" xfId="93" applyFont="1" applyBorder="1" applyAlignment="1">
      <alignment horizontal="center" vertical="center"/>
      <protection/>
    </xf>
    <xf numFmtId="0" fontId="11" fillId="0" borderId="0" xfId="93" applyFont="1" applyBorder="1" applyAlignment="1">
      <alignment horizontal="center"/>
      <protection/>
    </xf>
    <xf numFmtId="0" fontId="5" fillId="0" borderId="0" xfId="85" applyFont="1" applyBorder="1" applyAlignment="1">
      <alignment horizontal="center" vertical="center" wrapText="1"/>
      <protection/>
    </xf>
    <xf numFmtId="0" fontId="29" fillId="0" borderId="0" xfId="93" applyFont="1" applyBorder="1" applyAlignment="1">
      <alignment horizontal="center" wrapText="1"/>
      <protection/>
    </xf>
    <xf numFmtId="44" fontId="11" fillId="0" borderId="0" xfId="105" applyFont="1" applyBorder="1" applyAlignment="1">
      <alignment horizontal="center"/>
    </xf>
    <xf numFmtId="0" fontId="63" fillId="0" borderId="0" xfId="93" applyFont="1" applyBorder="1" applyAlignment="1">
      <alignment horizontal="left" vertical="center" wrapText="1"/>
      <protection/>
    </xf>
    <xf numFmtId="0" fontId="23" fillId="0" borderId="0" xfId="83" applyFont="1" applyAlignment="1">
      <alignment horizontal="center" vertical="center" wrapText="1"/>
      <protection/>
    </xf>
    <xf numFmtId="0" fontId="14" fillId="0" borderId="0" xfId="84" applyFont="1" applyAlignment="1">
      <alignment horizontal="center" vertical="center" wrapText="1"/>
      <protection/>
    </xf>
    <xf numFmtId="0" fontId="14" fillId="30" borderId="11" xfId="0" applyNumberFormat="1" applyFont="1" applyFill="1" applyBorder="1" applyAlignment="1" applyProtection="1">
      <alignment horizontal="center" vertical="center"/>
      <protection/>
    </xf>
    <xf numFmtId="0" fontId="15" fillId="30" borderId="11" xfId="0" applyNumberFormat="1" applyFont="1" applyFill="1" applyBorder="1" applyAlignment="1" applyProtection="1">
      <alignment horizontal="center" vertical="center" wrapText="1"/>
      <protection/>
    </xf>
    <xf numFmtId="0" fontId="5" fillId="30" borderId="11" xfId="0" applyNumberFormat="1" applyFont="1" applyFill="1" applyBorder="1" applyAlignment="1" applyProtection="1" quotePrefix="1">
      <alignment horizontal="center" vertical="center"/>
      <protection/>
    </xf>
    <xf numFmtId="0" fontId="14" fillId="30" borderId="11" xfId="88" applyFont="1" applyFill="1" applyBorder="1" applyAlignment="1">
      <alignment horizontal="left" vertical="center"/>
      <protection/>
    </xf>
    <xf numFmtId="0" fontId="5" fillId="30" borderId="11" xfId="0" applyNumberFormat="1" applyFont="1" applyFill="1" applyBorder="1" applyAlignment="1" applyProtection="1">
      <alignment vertical="center"/>
      <protection/>
    </xf>
    <xf numFmtId="0" fontId="13" fillId="30" borderId="11" xfId="88" applyFont="1" applyFill="1" applyBorder="1" applyAlignment="1">
      <alignment horizontal="left" vertical="center"/>
      <protection/>
    </xf>
    <xf numFmtId="0" fontId="0" fillId="30" borderId="11" xfId="0" applyNumberFormat="1" applyFont="1" applyFill="1" applyBorder="1" applyAlignment="1" applyProtection="1">
      <alignment vertical="center"/>
      <protection/>
    </xf>
    <xf numFmtId="0" fontId="14" fillId="30" borderId="11" xfId="88" applyFont="1" applyFill="1" applyBorder="1" applyAlignment="1">
      <alignment horizontal="left" vertical="center" wrapText="1"/>
      <protection/>
    </xf>
  </cellXfs>
  <cellStyles count="93">
    <cellStyle name="Normal" xfId="0"/>
    <cellStyle name="_PERSONAL" xfId="15"/>
    <cellStyle name="_PERSONAL_1" xfId="16"/>
    <cellStyle name="_PERSONAL_1_Buczyna Inwest" xfId="17"/>
    <cellStyle name="_PERSONAL_1_Debowaleka INWEST" xfId="18"/>
    <cellStyle name="_PERSONAL_1_Inwest Belchatow 1" xfId="19"/>
    <cellStyle name="_PERSONAL_1_kladka Slodowa" xfId="20"/>
    <cellStyle name="_PERSONAL_1_Kuzniczysko symulacja" xfId="21"/>
    <cellStyle name="_PERSONAL_1_Kuzniczysko2" xfId="22"/>
    <cellStyle name="_PERSONAL_1_Lubin 2 slepy" xfId="23"/>
    <cellStyle name="_PERSONAL_1_Makolno slepy" xfId="24"/>
    <cellStyle name="_PERSONAL_1_Makolno Slepy 3" xfId="25"/>
    <cellStyle name="_PERSONAL_1_Maslowic przedm" xfId="26"/>
    <cellStyle name="_PERSONAL_1_Most Milenijny" xfId="27"/>
    <cellStyle name="_PERSONAL_1_Nagodzice INWEST" xfId="28"/>
    <cellStyle name="_PERSONAL_1_Niemcza Inwest2" xfId="29"/>
    <cellStyle name="_PERSONAL_1_Polkowice 2 slepy" xfId="30"/>
    <cellStyle name="_PERSONAL_1_Skoroszow INWEST" xfId="31"/>
    <cellStyle name="_PERSONAL_1_Slepy Kosztorys Zebrzydowa" xfId="32"/>
    <cellStyle name="_PERSONAL_1_Sroda Slaska komplet" xfId="33"/>
    <cellStyle name="_PERSONAL_1_Swidnica inwest" xfId="34"/>
    <cellStyle name="_PERSONAL_1_Tarnowka Inwestorski" xfId="35"/>
    <cellStyle name="_PERSONAL_1_zestawienie ofert" xfId="36"/>
    <cellStyle name="_PERSONAL_1_Zychlin Inwest2" xfId="37"/>
    <cellStyle name="20% - akcent 1" xfId="38"/>
    <cellStyle name="20% - akcent 2" xfId="39"/>
    <cellStyle name="20% - akcent 3" xfId="40"/>
    <cellStyle name="20% - akcent 4" xfId="41"/>
    <cellStyle name="20% - akcent 5" xfId="42"/>
    <cellStyle name="20% - akcent 6" xfId="43"/>
    <cellStyle name="40% - akcent 1" xfId="44"/>
    <cellStyle name="40% - akcent 2" xfId="45"/>
    <cellStyle name="40% - akcent 3" xfId="46"/>
    <cellStyle name="40% - akcent 4" xfId="47"/>
    <cellStyle name="40% - akcent 5" xfId="48"/>
    <cellStyle name="40% - akcent 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kcent 1" xfId="56"/>
    <cellStyle name="Akcent 2" xfId="57"/>
    <cellStyle name="Akcent 3" xfId="58"/>
    <cellStyle name="Akcent 4" xfId="59"/>
    <cellStyle name="Akcent 5" xfId="60"/>
    <cellStyle name="Akcent 6" xfId="61"/>
    <cellStyle name="Comma [0]_laroux" xfId="62"/>
    <cellStyle name="Comma_laroux" xfId="63"/>
    <cellStyle name="Currency [0]_laroux" xfId="64"/>
    <cellStyle name="Currency_laroux" xfId="65"/>
    <cellStyle name="Dane wejściowe" xfId="66"/>
    <cellStyle name="Dane wyjściowe" xfId="67"/>
    <cellStyle name="Dobre" xfId="68"/>
    <cellStyle name="Comma" xfId="69"/>
    <cellStyle name="Comma [0]" xfId="70"/>
    <cellStyle name="Hyperlink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Normal_laroux" xfId="79"/>
    <cellStyle name="normální_laroux" xfId="80"/>
    <cellStyle name="Normalny 2" xfId="81"/>
    <cellStyle name="Normalny_Arkusz1" xfId="82"/>
    <cellStyle name="Normalny_Arkusz1_Polkowice 2 slepy" xfId="83"/>
    <cellStyle name="Normalny_Jalowiec 290506" xfId="84"/>
    <cellStyle name="Normalny_Lasowka 231006" xfId="85"/>
    <cellStyle name="Normalny_Lewin110606" xfId="86"/>
    <cellStyle name="Normalny_POL" xfId="87"/>
    <cellStyle name="Normalny_POL_Maslowic przedm" xfId="88"/>
    <cellStyle name="Normalny_POL_Skoroszow INWEST" xfId="89"/>
    <cellStyle name="Normalny_POL_Sroda Slaska komplet" xfId="90"/>
    <cellStyle name="Normalny_POL_Tarnowka Inwestorski" xfId="91"/>
    <cellStyle name="Normalny_TER02" xfId="92"/>
    <cellStyle name="Normalny_Zeszyt1" xfId="93"/>
    <cellStyle name="Obliczenia" xfId="94"/>
    <cellStyle name="Followed Hyperlink" xfId="95"/>
    <cellStyle name="Percent" xfId="96"/>
    <cellStyle name="Styl 1" xfId="97"/>
    <cellStyle name="Suma" xfId="98"/>
    <cellStyle name="Tekst objaśnienia" xfId="99"/>
    <cellStyle name="Tekst ostrzeżenia" xfId="100"/>
    <cellStyle name="Tytuł" xfId="101"/>
    <cellStyle name="Uwaga" xfId="102"/>
    <cellStyle name="Currency" xfId="103"/>
    <cellStyle name="Currency [0]" xfId="104"/>
    <cellStyle name="Walutowy 2" xfId="105"/>
    <cellStyle name="Złe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22">
      <selection activeCell="H12" sqref="H12"/>
    </sheetView>
  </sheetViews>
  <sheetFormatPr defaultColWidth="9.140625" defaultRowHeight="12.75"/>
  <cols>
    <col min="1" max="1" width="7.57421875" style="163" customWidth="1"/>
    <col min="2" max="7" width="9.140625" style="163" customWidth="1"/>
    <col min="8" max="8" width="14.00390625" style="163" customWidth="1"/>
    <col min="9" max="9" width="1.57421875" style="163" customWidth="1"/>
    <col min="10" max="10" width="2.00390625" style="163" customWidth="1"/>
    <col min="11" max="16384" width="9.140625" style="163" customWidth="1"/>
  </cols>
  <sheetData>
    <row r="1" spans="1:12" ht="14.2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2"/>
    </row>
    <row r="2" spans="1:12" ht="14.2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4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7.5" customHeight="1">
      <c r="A4" s="175"/>
      <c r="B4" s="175"/>
      <c r="C4" s="175"/>
      <c r="D4" s="164"/>
      <c r="E4" s="161"/>
      <c r="F4" s="161"/>
      <c r="G4" s="161"/>
      <c r="H4" s="161"/>
      <c r="I4" s="161"/>
      <c r="J4" s="161"/>
      <c r="K4" s="161"/>
      <c r="L4" s="161"/>
    </row>
    <row r="5" spans="1:12" ht="14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ht="14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ht="14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ht="14.2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20.25">
      <c r="A9" s="161"/>
      <c r="B9" s="176" t="s">
        <v>127</v>
      </c>
      <c r="C9" s="176"/>
      <c r="D9" s="176"/>
      <c r="E9" s="176"/>
      <c r="F9" s="176"/>
      <c r="G9" s="176"/>
      <c r="H9" s="176"/>
      <c r="I9" s="176"/>
      <c r="J9" s="161"/>
      <c r="K9" s="161"/>
      <c r="L9" s="161"/>
    </row>
    <row r="10" spans="1:12" ht="66" customHeight="1">
      <c r="A10" s="161"/>
      <c r="B10" s="177" t="s">
        <v>119</v>
      </c>
      <c r="C10" s="177"/>
      <c r="D10" s="177"/>
      <c r="E10" s="177"/>
      <c r="F10" s="177"/>
      <c r="G10" s="177"/>
      <c r="H10" s="177"/>
      <c r="I10" s="177"/>
      <c r="J10" s="161"/>
      <c r="K10" s="161"/>
      <c r="L10" s="161"/>
    </row>
    <row r="11" spans="1:12" ht="22.5" customHeight="1">
      <c r="A11" s="161"/>
      <c r="B11" s="178" t="s">
        <v>104</v>
      </c>
      <c r="C11" s="178"/>
      <c r="D11" s="178"/>
      <c r="E11" s="178"/>
      <c r="F11" s="178"/>
      <c r="G11" s="178"/>
      <c r="H11" s="178"/>
      <c r="I11" s="178"/>
      <c r="J11" s="161"/>
      <c r="K11" s="161"/>
      <c r="L11" s="161"/>
    </row>
    <row r="12" spans="1:12" ht="14.2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</row>
    <row r="13" spans="1:12" ht="14.2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</row>
    <row r="14" spans="1:12" ht="14.25">
      <c r="A14" s="165"/>
      <c r="B14" s="165" t="s">
        <v>105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2" ht="14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2" ht="15">
      <c r="A16" s="165"/>
      <c r="B16" s="165" t="s">
        <v>106</v>
      </c>
      <c r="C16" s="166" t="s">
        <v>107</v>
      </c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15">
      <c r="A17" s="165"/>
      <c r="B17" s="165" t="s">
        <v>108</v>
      </c>
      <c r="C17" s="166" t="s">
        <v>109</v>
      </c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ht="15">
      <c r="A18" s="165"/>
      <c r="B18" s="165" t="s">
        <v>110</v>
      </c>
      <c r="C18" s="167" t="s">
        <v>111</v>
      </c>
      <c r="D18" s="167"/>
      <c r="E18" s="167"/>
      <c r="F18" s="167"/>
      <c r="G18" s="167"/>
      <c r="H18" s="167"/>
      <c r="I18" s="165"/>
      <c r="J18" s="165"/>
      <c r="K18" s="165"/>
      <c r="L18" s="165"/>
    </row>
    <row r="19" spans="1:12" ht="15">
      <c r="A19" s="165"/>
      <c r="B19" s="167"/>
      <c r="C19" s="165"/>
      <c r="D19" s="165"/>
      <c r="E19" s="166" t="s">
        <v>112</v>
      </c>
      <c r="F19" s="166"/>
      <c r="G19" s="166"/>
      <c r="H19" s="166"/>
      <c r="I19" s="165"/>
      <c r="J19" s="165"/>
      <c r="K19" s="165"/>
      <c r="L19" s="165"/>
    </row>
    <row r="20" spans="1:12" ht="15">
      <c r="A20" s="165"/>
      <c r="B20" s="167"/>
      <c r="C20" s="165"/>
      <c r="D20" s="165"/>
      <c r="E20" s="166"/>
      <c r="F20" s="165"/>
      <c r="G20" s="165"/>
      <c r="H20" s="165"/>
      <c r="I20" s="165"/>
      <c r="J20" s="165"/>
      <c r="K20" s="165"/>
      <c r="L20" s="165"/>
    </row>
    <row r="21" spans="1:12" ht="15">
      <c r="A21" s="165"/>
      <c r="B21" s="165" t="s">
        <v>106</v>
      </c>
      <c r="C21" s="166" t="s">
        <v>113</v>
      </c>
      <c r="D21" s="165"/>
      <c r="E21" s="165"/>
      <c r="F21" s="165"/>
      <c r="G21" s="165"/>
      <c r="H21" s="165"/>
      <c r="I21" s="165"/>
      <c r="J21" s="165"/>
      <c r="K21" s="165"/>
      <c r="L21" s="165"/>
    </row>
    <row r="22" spans="1:12" ht="15">
      <c r="A22" s="165"/>
      <c r="B22" s="165" t="s">
        <v>108</v>
      </c>
      <c r="C22" s="167" t="s">
        <v>114</v>
      </c>
      <c r="D22" s="165"/>
      <c r="E22" s="165"/>
      <c r="F22" s="165"/>
      <c r="G22" s="165"/>
      <c r="H22" s="165"/>
      <c r="I22" s="165"/>
      <c r="J22" s="165"/>
      <c r="K22" s="165"/>
      <c r="L22" s="165"/>
    </row>
    <row r="23" spans="1:12" ht="15">
      <c r="A23" s="165"/>
      <c r="B23" s="165" t="s">
        <v>110</v>
      </c>
      <c r="C23" s="167" t="s">
        <v>115</v>
      </c>
      <c r="D23" s="167"/>
      <c r="E23" s="167"/>
      <c r="F23" s="167"/>
      <c r="G23" s="167"/>
      <c r="H23" s="165"/>
      <c r="I23" s="165"/>
      <c r="J23" s="165"/>
      <c r="K23" s="165"/>
      <c r="L23" s="165"/>
    </row>
    <row r="24" spans="1:12" ht="15">
      <c r="A24" s="165"/>
      <c r="B24" s="165"/>
      <c r="C24" s="166"/>
      <c r="D24" s="165"/>
      <c r="E24" s="165"/>
      <c r="F24" s="165"/>
      <c r="G24" s="165"/>
      <c r="H24" s="165"/>
      <c r="I24" s="165"/>
      <c r="J24" s="165"/>
      <c r="K24" s="165"/>
      <c r="L24" s="165"/>
    </row>
    <row r="25" spans="1:12" ht="15">
      <c r="A25" s="165"/>
      <c r="B25" s="165"/>
      <c r="C25" s="167"/>
      <c r="D25" s="165"/>
      <c r="E25" s="165"/>
      <c r="F25" s="165"/>
      <c r="G25" s="165"/>
      <c r="H25" s="165"/>
      <c r="I25" s="165"/>
      <c r="J25" s="165"/>
      <c r="K25" s="165"/>
      <c r="L25" s="165"/>
    </row>
    <row r="26" spans="1:12" ht="15">
      <c r="A26" s="165"/>
      <c r="B26" s="165"/>
      <c r="C26" s="166"/>
      <c r="D26" s="165"/>
      <c r="E26" s="165"/>
      <c r="F26" s="165"/>
      <c r="G26" s="165"/>
      <c r="H26" s="165"/>
      <c r="I26" s="165"/>
      <c r="J26" s="165"/>
      <c r="K26" s="165"/>
      <c r="L26" s="165"/>
    </row>
    <row r="27" spans="1:12" ht="20.25">
      <c r="A27" s="165"/>
      <c r="B27" s="168" t="s">
        <v>116</v>
      </c>
      <c r="C27" s="168"/>
      <c r="D27" s="168"/>
      <c r="E27" s="165"/>
      <c r="F27" s="179"/>
      <c r="G27" s="179"/>
      <c r="H27" s="179"/>
      <c r="I27" s="165"/>
      <c r="J27" s="165"/>
      <c r="K27" s="165"/>
      <c r="L27" s="165"/>
    </row>
    <row r="28" spans="1:12" ht="14.2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</row>
    <row r="29" spans="1:12" s="171" customFormat="1" ht="14.25" customHeight="1">
      <c r="A29" s="169"/>
      <c r="B29" s="170"/>
      <c r="C29" s="180"/>
      <c r="D29" s="180"/>
      <c r="E29" s="180"/>
      <c r="F29" s="180"/>
      <c r="G29" s="180"/>
      <c r="H29" s="180"/>
      <c r="I29" s="180"/>
      <c r="J29" s="180"/>
      <c r="K29" s="169"/>
      <c r="L29" s="169"/>
    </row>
    <row r="30" spans="1:12" ht="14.2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</row>
    <row r="31" spans="1:12" ht="14.2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</row>
    <row r="32" spans="1:12" ht="14.2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</row>
    <row r="33" spans="1:12" ht="14.25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</row>
    <row r="34" spans="1:12" ht="14.2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5" spans="1:12" ht="14.2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6" spans="1:12" ht="14.2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  <row r="37" spans="1:12" ht="14.2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</row>
    <row r="38" spans="1:12" ht="14.25">
      <c r="A38" s="161"/>
      <c r="B38" s="161"/>
      <c r="C38" s="161"/>
      <c r="D38" s="172" t="s">
        <v>117</v>
      </c>
      <c r="E38" s="172"/>
      <c r="F38" s="174" t="s">
        <v>121</v>
      </c>
      <c r="G38" s="174"/>
      <c r="H38" s="161"/>
      <c r="I38" s="161"/>
      <c r="J38" s="161"/>
      <c r="K38" s="161"/>
      <c r="L38" s="161"/>
    </row>
    <row r="39" spans="1:12" ht="14.2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</row>
    <row r="40" spans="1:12" ht="14.25">
      <c r="A40" s="161"/>
      <c r="B40" s="161" t="s">
        <v>118</v>
      </c>
      <c r="C40" s="161" t="s">
        <v>120</v>
      </c>
      <c r="D40" s="161"/>
      <c r="E40" s="161"/>
      <c r="F40" s="161"/>
      <c r="G40" s="161"/>
      <c r="H40" s="161"/>
      <c r="I40" s="173"/>
      <c r="J40" s="161"/>
      <c r="K40" s="161"/>
      <c r="L40" s="161"/>
    </row>
    <row r="41" spans="1:12" ht="14.2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</row>
    <row r="42" spans="1:12" ht="14.2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</row>
    <row r="43" spans="1:12" ht="14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</row>
    <row r="44" spans="1:12" ht="14.2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</row>
  </sheetData>
  <sheetProtection/>
  <mergeCells count="7">
    <mergeCell ref="F38:G38"/>
    <mergeCell ref="A4:C4"/>
    <mergeCell ref="B9:I9"/>
    <mergeCell ref="B10:I10"/>
    <mergeCell ref="B11:I11"/>
    <mergeCell ref="F27:H27"/>
    <mergeCell ref="C29:J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Zeros="0" view="pageBreakPreview" zoomScaleSheetLayoutView="100" workbookViewId="0" topLeftCell="A13">
      <selection activeCell="D5" sqref="D5"/>
    </sheetView>
  </sheetViews>
  <sheetFormatPr defaultColWidth="8.8515625" defaultRowHeight="12.75"/>
  <cols>
    <col min="1" max="1" width="53.140625" style="158" customWidth="1"/>
    <col min="2" max="2" width="37.7109375" style="159" customWidth="1"/>
    <col min="3" max="3" width="13.140625" style="122" bestFit="1" customWidth="1"/>
    <col min="4" max="4" width="15.140625" style="123" bestFit="1" customWidth="1"/>
    <col min="5" max="16384" width="8.8515625" style="123" customWidth="1"/>
  </cols>
  <sheetData>
    <row r="1" spans="1:2" ht="15.75">
      <c r="A1" s="181" t="s">
        <v>128</v>
      </c>
      <c r="B1" s="182"/>
    </row>
    <row r="2" spans="1:3" s="124" customFormat="1" ht="54" customHeight="1" thickBot="1">
      <c r="A2" s="182"/>
      <c r="B2" s="182"/>
      <c r="C2" s="122"/>
    </row>
    <row r="3" spans="1:3" s="128" customFormat="1" ht="19.5" customHeight="1" thickBot="1">
      <c r="A3" s="125" t="s">
        <v>36</v>
      </c>
      <c r="B3" s="126" t="s">
        <v>37</v>
      </c>
      <c r="C3" s="127"/>
    </row>
    <row r="4" spans="1:4" ht="20.25" customHeight="1">
      <c r="A4" s="129" t="s">
        <v>122</v>
      </c>
      <c r="B4" s="130"/>
      <c r="C4" s="131"/>
      <c r="D4" s="132"/>
    </row>
    <row r="5" spans="1:3" s="136" customFormat="1" ht="19.5" customHeight="1">
      <c r="A5" s="133" t="s">
        <v>13</v>
      </c>
      <c r="B5" s="134"/>
      <c r="C5" s="135"/>
    </row>
    <row r="6" spans="1:3" s="136" customFormat="1" ht="18.75" customHeight="1">
      <c r="A6" s="137" t="s">
        <v>82</v>
      </c>
      <c r="B6" s="134"/>
      <c r="C6" s="135"/>
    </row>
    <row r="7" spans="1:3" s="136" customFormat="1" ht="18" customHeight="1">
      <c r="A7" s="137" t="s">
        <v>76</v>
      </c>
      <c r="B7" s="134"/>
      <c r="C7" s="135"/>
    </row>
    <row r="8" spans="1:3" s="136" customFormat="1" ht="13.5" customHeight="1">
      <c r="A8" s="137" t="s">
        <v>77</v>
      </c>
      <c r="B8" s="134"/>
      <c r="C8" s="135"/>
    </row>
    <row r="9" spans="1:3" s="136" customFormat="1" ht="21" customHeight="1">
      <c r="A9" s="137" t="s">
        <v>63</v>
      </c>
      <c r="B9" s="134"/>
      <c r="C9" s="135"/>
    </row>
    <row r="10" spans="1:3" s="136" customFormat="1" ht="17.25" customHeight="1" thickBot="1">
      <c r="A10" s="138" t="s">
        <v>27</v>
      </c>
      <c r="B10" s="139"/>
      <c r="C10" s="135"/>
    </row>
    <row r="11" spans="1:4" ht="20.25" customHeight="1">
      <c r="A11" s="129" t="s">
        <v>125</v>
      </c>
      <c r="B11" s="130"/>
      <c r="C11" s="131"/>
      <c r="D11" s="132"/>
    </row>
    <row r="12" spans="1:3" s="142" customFormat="1" ht="19.5" customHeight="1">
      <c r="A12" s="140" t="s">
        <v>47</v>
      </c>
      <c r="B12" s="134"/>
      <c r="C12" s="141"/>
    </row>
    <row r="13" spans="1:3" s="142" customFormat="1" ht="19.5" customHeight="1">
      <c r="A13" s="133" t="s">
        <v>49</v>
      </c>
      <c r="B13" s="134"/>
      <c r="C13" s="141"/>
    </row>
    <row r="14" spans="1:3" s="142" customFormat="1" ht="19.5" customHeight="1">
      <c r="A14" s="133" t="s">
        <v>51</v>
      </c>
      <c r="B14" s="134"/>
      <c r="C14" s="141"/>
    </row>
    <row r="15" spans="1:3" s="142" customFormat="1" ht="19.5" customHeight="1">
      <c r="A15" s="133" t="s">
        <v>101</v>
      </c>
      <c r="B15" s="143"/>
      <c r="C15" s="141"/>
    </row>
    <row r="16" spans="1:3" ht="19.5" customHeight="1">
      <c r="A16" s="144" t="s">
        <v>126</v>
      </c>
      <c r="B16" s="145"/>
      <c r="C16" s="131"/>
    </row>
    <row r="17" spans="1:2" ht="19.5" customHeight="1">
      <c r="A17" s="146" t="s">
        <v>83</v>
      </c>
      <c r="B17" s="145"/>
    </row>
    <row r="18" spans="1:4" s="151" customFormat="1" ht="19.5" customHeight="1">
      <c r="A18" s="147" t="s">
        <v>38</v>
      </c>
      <c r="B18" s="148"/>
      <c r="C18" s="149"/>
      <c r="D18" s="150"/>
    </row>
    <row r="19" spans="1:2" ht="19.5" customHeight="1" thickBot="1">
      <c r="A19" s="152" t="s">
        <v>39</v>
      </c>
      <c r="B19" s="153"/>
    </row>
    <row r="20" spans="1:2" ht="19.5" customHeight="1">
      <c r="A20" s="154"/>
      <c r="B20" s="155"/>
    </row>
    <row r="21" spans="1:2" ht="19.5" customHeight="1">
      <c r="A21" s="156" t="s">
        <v>40</v>
      </c>
      <c r="B21" s="157"/>
    </row>
    <row r="22" ht="27" customHeight="1"/>
    <row r="23" ht="16.5">
      <c r="B23" s="159" t="s">
        <v>41</v>
      </c>
    </row>
    <row r="24" ht="15.75">
      <c r="B24" s="160" t="s">
        <v>42</v>
      </c>
    </row>
    <row r="25" ht="27" customHeight="1">
      <c r="B25" s="159" t="s">
        <v>41</v>
      </c>
    </row>
    <row r="26" ht="15.75">
      <c r="B26" s="160" t="s">
        <v>43</v>
      </c>
    </row>
  </sheetData>
  <sheetProtection/>
  <mergeCells count="1">
    <mergeCell ref="A1:B2"/>
  </mergeCells>
  <printOptions horizontalCentered="1"/>
  <pageMargins left="0.7874015748031497" right="0.2362204724409449" top="1.141732283464567" bottom="0.5905511811023623" header="0.31496062992125984" footer="0.5118110236220472"/>
  <pageSetup firstPageNumber="20" useFirstPageNumber="1" fitToHeight="1" fitToWidth="1" horizontalDpi="300" verticalDpi="300" orientation="portrait" paperSize="9" r:id="rId1"/>
  <headerFooter alignWithMargins="0">
    <oddHeader>&amp;C&amp;"Arial,Pogrubiony"&amp;12ZBIORCZE ZESTAWIENIE ELEMENTÓW
„Odbudowa mostu dojazd do posesji ul. Kłodzka 97 w Głuszycy Górnej
 - powódź 2010"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1421"/>
  <sheetViews>
    <sheetView showZeros="0" tabSelected="1" view="pageBreakPreview" zoomScale="85" zoomScaleNormal="53" zoomScaleSheetLayoutView="85" zoomScalePageLayoutView="50" workbookViewId="0" topLeftCell="A1">
      <selection activeCell="D10" sqref="D10"/>
    </sheetView>
  </sheetViews>
  <sheetFormatPr defaultColWidth="9.140625" defaultRowHeight="12.75"/>
  <cols>
    <col min="1" max="1" width="4.57421875" style="3" customWidth="1"/>
    <col min="2" max="2" width="12.00390625" style="2" customWidth="1"/>
    <col min="3" max="3" width="5.7109375" style="7" customWidth="1"/>
    <col min="4" max="4" width="62.28125" style="7" customWidth="1"/>
    <col min="5" max="5" width="8.57421875" style="1" customWidth="1"/>
    <col min="6" max="6" width="10.57421875" style="120" customWidth="1"/>
    <col min="7" max="7" width="10.00390625" style="117" customWidth="1"/>
    <col min="8" max="8" width="13.00390625" style="121" customWidth="1"/>
    <col min="9" max="9" width="10.421875" style="11" customWidth="1"/>
    <col min="10" max="10" width="10.28125" style="9" customWidth="1"/>
    <col min="11" max="16384" width="9.140625" style="11" customWidth="1"/>
  </cols>
  <sheetData>
    <row r="1" spans="1:10" s="4" customFormat="1" ht="15.75" customHeight="1">
      <c r="A1" s="183" t="s">
        <v>24</v>
      </c>
      <c r="B1" s="184" t="s">
        <v>31</v>
      </c>
      <c r="C1" s="184"/>
      <c r="D1" s="184" t="s">
        <v>25</v>
      </c>
      <c r="E1" s="183" t="s">
        <v>5</v>
      </c>
      <c r="F1" s="183"/>
      <c r="G1" s="183" t="s">
        <v>0</v>
      </c>
      <c r="H1" s="183" t="s">
        <v>1</v>
      </c>
      <c r="J1" s="8"/>
    </row>
    <row r="2" spans="1:10" s="4" customFormat="1" ht="43.5" customHeight="1">
      <c r="A2" s="183"/>
      <c r="B2" s="184"/>
      <c r="C2" s="184"/>
      <c r="D2" s="184"/>
      <c r="E2" s="88" t="s">
        <v>32</v>
      </c>
      <c r="F2" s="89" t="s">
        <v>6</v>
      </c>
      <c r="G2" s="90" t="s">
        <v>2</v>
      </c>
      <c r="H2" s="89" t="s">
        <v>2</v>
      </c>
      <c r="J2" s="8"/>
    </row>
    <row r="3" spans="1:8" ht="20.25">
      <c r="A3" s="18" t="s">
        <v>7</v>
      </c>
      <c r="B3" s="185" t="s">
        <v>8</v>
      </c>
      <c r="C3" s="185"/>
      <c r="D3" s="19" t="s">
        <v>9</v>
      </c>
      <c r="E3" s="18" t="s">
        <v>10</v>
      </c>
      <c r="F3" s="91" t="s">
        <v>11</v>
      </c>
      <c r="G3" s="92" t="s">
        <v>3</v>
      </c>
      <c r="H3" s="91" t="s">
        <v>4</v>
      </c>
    </row>
    <row r="4" spans="1:10" s="24" customFormat="1" ht="15.75" customHeight="1">
      <c r="A4" s="20" t="s">
        <v>123</v>
      </c>
      <c r="B4" s="21" t="s">
        <v>30</v>
      </c>
      <c r="C4" s="22"/>
      <c r="D4" s="23"/>
      <c r="E4" s="93"/>
      <c r="F4" s="186" t="s">
        <v>29</v>
      </c>
      <c r="G4" s="187"/>
      <c r="H4" s="94"/>
      <c r="J4" s="25"/>
    </row>
    <row r="5" spans="1:48" s="30" customFormat="1" ht="16.5" customHeight="1">
      <c r="A5" s="17" t="s">
        <v>44</v>
      </c>
      <c r="B5" s="27" t="s">
        <v>12</v>
      </c>
      <c r="C5" s="28" t="s">
        <v>13</v>
      </c>
      <c r="D5" s="29"/>
      <c r="E5" s="93"/>
      <c r="F5" s="186"/>
      <c r="G5" s="187"/>
      <c r="H5" s="99"/>
      <c r="I5" s="11"/>
      <c r="J5" s="9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16" s="36" customFormat="1" ht="16.5" customHeight="1">
      <c r="A6" s="31" t="s">
        <v>44</v>
      </c>
      <c r="B6" s="31" t="s">
        <v>14</v>
      </c>
      <c r="C6" s="32" t="s">
        <v>28</v>
      </c>
      <c r="D6" s="33"/>
      <c r="E6" s="93"/>
      <c r="F6" s="186"/>
      <c r="G6" s="187"/>
      <c r="H6" s="100"/>
      <c r="I6" s="34"/>
      <c r="J6" s="35"/>
      <c r="K6" s="34"/>
      <c r="L6" s="34"/>
      <c r="M6" s="34"/>
      <c r="N6" s="34"/>
      <c r="O6" s="34"/>
      <c r="P6" s="34"/>
    </row>
    <row r="7" spans="1:10" s="41" customFormat="1" ht="36" customHeight="1">
      <c r="A7" s="37">
        <v>2</v>
      </c>
      <c r="B7" s="38" t="s">
        <v>55</v>
      </c>
      <c r="C7" s="39"/>
      <c r="D7" s="40" t="s">
        <v>34</v>
      </c>
      <c r="E7" s="37" t="s">
        <v>15</v>
      </c>
      <c r="F7" s="98">
        <v>0.1</v>
      </c>
      <c r="G7" s="101"/>
      <c r="H7" s="98">
        <f>G7*F7</f>
        <v>0</v>
      </c>
      <c r="J7" s="42"/>
    </row>
    <row r="8" spans="1:16" s="36" customFormat="1" ht="20.25">
      <c r="A8" s="31" t="s">
        <v>44</v>
      </c>
      <c r="B8" s="31" t="s">
        <v>16</v>
      </c>
      <c r="C8" s="188" t="s">
        <v>33</v>
      </c>
      <c r="D8" s="189"/>
      <c r="E8" s="189"/>
      <c r="F8" s="189"/>
      <c r="G8" s="102"/>
      <c r="H8" s="103"/>
      <c r="I8" s="34"/>
      <c r="J8" s="35"/>
      <c r="K8" s="34"/>
      <c r="L8" s="34"/>
      <c r="M8" s="34"/>
      <c r="N8" s="34"/>
      <c r="O8" s="34"/>
      <c r="P8" s="34"/>
    </row>
    <row r="9" spans="1:10" s="44" customFormat="1" ht="28.5">
      <c r="A9" s="43">
        <v>3</v>
      </c>
      <c r="B9" s="38" t="s">
        <v>56</v>
      </c>
      <c r="C9" s="39"/>
      <c r="D9" s="40" t="s">
        <v>89</v>
      </c>
      <c r="E9" s="37" t="s">
        <v>19</v>
      </c>
      <c r="F9" s="98">
        <f>4*5</f>
        <v>20</v>
      </c>
      <c r="G9" s="101"/>
      <c r="H9" s="98">
        <f>G9*F9</f>
        <v>0</v>
      </c>
      <c r="J9" s="45"/>
    </row>
    <row r="10" spans="1:10" s="44" customFormat="1" ht="51" customHeight="1">
      <c r="A10" s="43">
        <v>4</v>
      </c>
      <c r="B10" s="38" t="s">
        <v>56</v>
      </c>
      <c r="C10" s="39"/>
      <c r="D10" s="40" t="s">
        <v>95</v>
      </c>
      <c r="E10" s="37" t="s">
        <v>17</v>
      </c>
      <c r="F10" s="98">
        <f>6.1*(2*5.08+2*3)</f>
        <v>98.58</v>
      </c>
      <c r="G10" s="101"/>
      <c r="H10" s="98">
        <f>G10*F10</f>
        <v>0</v>
      </c>
      <c r="J10" s="45"/>
    </row>
    <row r="11" spans="1:10" s="44" customFormat="1" ht="153.75" customHeight="1">
      <c r="A11" s="46">
        <v>5</v>
      </c>
      <c r="B11" s="38" t="s">
        <v>56</v>
      </c>
      <c r="C11" s="39"/>
      <c r="D11" s="47" t="s">
        <v>96</v>
      </c>
      <c r="E11" s="37" t="s">
        <v>17</v>
      </c>
      <c r="F11" s="104">
        <f>2*2*4.6+3*3*1.2</f>
        <v>29</v>
      </c>
      <c r="G11" s="101"/>
      <c r="H11" s="98">
        <f>G11*F11</f>
        <v>0</v>
      </c>
      <c r="I11" s="48">
        <f>SUM(H9:H11)</f>
        <v>0</v>
      </c>
      <c r="J11" s="45"/>
    </row>
    <row r="12" spans="1:10" s="44" customFormat="1" ht="21.75" customHeight="1">
      <c r="A12" s="31" t="s">
        <v>44</v>
      </c>
      <c r="B12" s="31" t="s">
        <v>18</v>
      </c>
      <c r="C12" s="32" t="s">
        <v>21</v>
      </c>
      <c r="D12" s="33"/>
      <c r="E12" s="59"/>
      <c r="F12" s="105"/>
      <c r="G12" s="106"/>
      <c r="H12" s="105"/>
      <c r="J12" s="45"/>
    </row>
    <row r="13" spans="1:10" s="44" customFormat="1" ht="26.25" customHeight="1">
      <c r="A13" s="46">
        <v>6</v>
      </c>
      <c r="B13" s="37" t="s">
        <v>57</v>
      </c>
      <c r="C13" s="39"/>
      <c r="D13" s="40" t="s">
        <v>64</v>
      </c>
      <c r="E13" s="37" t="s">
        <v>20</v>
      </c>
      <c r="F13" s="98">
        <v>6</v>
      </c>
      <c r="G13" s="101"/>
      <c r="H13" s="98">
        <f>G13*F13</f>
        <v>0</v>
      </c>
      <c r="J13" s="45"/>
    </row>
    <row r="14" spans="1:13" s="49" customFormat="1" ht="28.5" customHeight="1">
      <c r="A14" s="46">
        <f>A13+1</f>
        <v>7</v>
      </c>
      <c r="B14" s="37" t="s">
        <v>57</v>
      </c>
      <c r="C14" s="39"/>
      <c r="D14" s="40" t="s">
        <v>81</v>
      </c>
      <c r="E14" s="37" t="s">
        <v>19</v>
      </c>
      <c r="F14" s="98">
        <f>72.6+89.5</f>
        <v>162.1</v>
      </c>
      <c r="G14" s="101"/>
      <c r="H14" s="98">
        <f>G14*F14</f>
        <v>0</v>
      </c>
      <c r="I14" s="48">
        <f>SUM(H13:H15)</f>
        <v>0</v>
      </c>
      <c r="J14" s="45"/>
      <c r="K14" s="44"/>
      <c r="L14" s="44"/>
      <c r="M14" s="44"/>
    </row>
    <row r="15" spans="1:13" s="49" customFormat="1" ht="28.5" customHeight="1">
      <c r="A15" s="46">
        <f>A14+1</f>
        <v>8</v>
      </c>
      <c r="B15" s="37"/>
      <c r="C15" s="39"/>
      <c r="D15" s="40" t="s">
        <v>97</v>
      </c>
      <c r="E15" s="37" t="s">
        <v>20</v>
      </c>
      <c r="F15" s="98">
        <f>7+5</f>
        <v>12</v>
      </c>
      <c r="G15" s="101"/>
      <c r="H15" s="98">
        <f>G15*F15</f>
        <v>0</v>
      </c>
      <c r="I15" s="48"/>
      <c r="J15" s="45"/>
      <c r="K15" s="44"/>
      <c r="L15" s="44"/>
      <c r="M15" s="44"/>
    </row>
    <row r="16" spans="1:13" s="49" customFormat="1" ht="20.25" customHeight="1">
      <c r="A16" s="31" t="s">
        <v>44</v>
      </c>
      <c r="B16" s="31" t="s">
        <v>67</v>
      </c>
      <c r="C16" s="32" t="s">
        <v>68</v>
      </c>
      <c r="D16" s="33"/>
      <c r="E16" s="59"/>
      <c r="F16" s="105"/>
      <c r="G16" s="106"/>
      <c r="H16" s="105"/>
      <c r="I16" s="44"/>
      <c r="J16" s="45"/>
      <c r="K16" s="44"/>
      <c r="L16" s="44"/>
      <c r="M16" s="44"/>
    </row>
    <row r="17" spans="1:10" s="44" customFormat="1" ht="30.75" customHeight="1">
      <c r="A17" s="46">
        <v>9</v>
      </c>
      <c r="B17" s="37" t="s">
        <v>69</v>
      </c>
      <c r="C17" s="39"/>
      <c r="D17" s="40" t="s">
        <v>90</v>
      </c>
      <c r="E17" s="37" t="s">
        <v>19</v>
      </c>
      <c r="F17" s="98">
        <f>F14</f>
        <v>162.1</v>
      </c>
      <c r="G17" s="101"/>
      <c r="H17" s="98">
        <f>G17*F17</f>
        <v>0</v>
      </c>
      <c r="I17" s="48">
        <f>SUM(H17:H18)</f>
        <v>0</v>
      </c>
      <c r="J17" s="45"/>
    </row>
    <row r="18" spans="1:10" s="44" customFormat="1" ht="30.75" customHeight="1">
      <c r="A18" s="46">
        <f>A17+1</f>
        <v>10</v>
      </c>
      <c r="B18" s="37"/>
      <c r="C18" s="39"/>
      <c r="D18" s="40" t="s">
        <v>87</v>
      </c>
      <c r="E18" s="37" t="s">
        <v>19</v>
      </c>
      <c r="F18" s="98">
        <f>2*1.5*5.1</f>
        <v>15.3</v>
      </c>
      <c r="G18" s="101"/>
      <c r="H18" s="98">
        <f>G18*F18</f>
        <v>0</v>
      </c>
      <c r="I18" s="48"/>
      <c r="J18" s="45"/>
    </row>
    <row r="19" spans="1:10" s="44" customFormat="1" ht="20.25" customHeight="1">
      <c r="A19" s="17" t="s">
        <v>44</v>
      </c>
      <c r="B19" s="31" t="s">
        <v>70</v>
      </c>
      <c r="C19" s="29" t="s">
        <v>63</v>
      </c>
      <c r="D19" s="29"/>
      <c r="E19" s="29"/>
      <c r="F19" s="105"/>
      <c r="G19" s="107"/>
      <c r="H19" s="105"/>
      <c r="J19" s="45"/>
    </row>
    <row r="20" spans="1:10" s="44" customFormat="1" ht="20.25" customHeight="1">
      <c r="A20" s="17" t="s">
        <v>44</v>
      </c>
      <c r="B20" s="37" t="s">
        <v>71</v>
      </c>
      <c r="C20" s="50" t="s">
        <v>93</v>
      </c>
      <c r="D20" s="51"/>
      <c r="E20" s="52"/>
      <c r="F20" s="100"/>
      <c r="G20" s="108"/>
      <c r="H20" s="100"/>
      <c r="J20" s="45"/>
    </row>
    <row r="21" spans="1:10" s="44" customFormat="1" ht="30.75" customHeight="1">
      <c r="A21" s="53">
        <v>11</v>
      </c>
      <c r="B21" s="59" t="s">
        <v>72</v>
      </c>
      <c r="C21" s="54"/>
      <c r="D21" s="55" t="s">
        <v>103</v>
      </c>
      <c r="E21" s="76" t="s">
        <v>19</v>
      </c>
      <c r="F21" s="109">
        <f>F14+4*5</f>
        <v>182.1</v>
      </c>
      <c r="G21" s="110"/>
      <c r="H21" s="98">
        <f>G21*F21</f>
        <v>0</v>
      </c>
      <c r="I21" s="41"/>
      <c r="J21" s="45"/>
    </row>
    <row r="22" spans="1:10" s="41" customFormat="1" ht="31.5" customHeight="1">
      <c r="A22" s="53">
        <f>A21+1</f>
        <v>12</v>
      </c>
      <c r="B22" s="59" t="s">
        <v>73</v>
      </c>
      <c r="C22" s="54"/>
      <c r="D22" s="55" t="s">
        <v>92</v>
      </c>
      <c r="E22" s="76" t="s">
        <v>19</v>
      </c>
      <c r="F22" s="109">
        <f>F14</f>
        <v>162.1</v>
      </c>
      <c r="G22" s="110"/>
      <c r="H22" s="98">
        <f>G22*F22</f>
        <v>0</v>
      </c>
      <c r="I22" s="48">
        <f>SUM(H21:H23)</f>
        <v>0</v>
      </c>
      <c r="J22" s="56"/>
    </row>
    <row r="23" spans="1:10" s="41" customFormat="1" ht="31.5" customHeight="1">
      <c r="A23" s="53">
        <f>A22+1</f>
        <v>13</v>
      </c>
      <c r="B23" s="37"/>
      <c r="C23" s="54"/>
      <c r="D23" s="55" t="s">
        <v>94</v>
      </c>
      <c r="E23" s="76" t="s">
        <v>19</v>
      </c>
      <c r="F23" s="109">
        <f>4*5</f>
        <v>20</v>
      </c>
      <c r="G23" s="110"/>
      <c r="H23" s="98">
        <f>G23*F23</f>
        <v>0</v>
      </c>
      <c r="I23" s="48"/>
      <c r="J23" s="56"/>
    </row>
    <row r="24" spans="1:10" s="57" customFormat="1" ht="20.25" customHeight="1">
      <c r="A24" s="17" t="s">
        <v>44</v>
      </c>
      <c r="B24" s="31" t="s">
        <v>100</v>
      </c>
      <c r="C24" s="29" t="s">
        <v>27</v>
      </c>
      <c r="D24" s="29"/>
      <c r="E24" s="29"/>
      <c r="F24" s="105"/>
      <c r="G24" s="107"/>
      <c r="H24" s="105"/>
      <c r="J24" s="58"/>
    </row>
    <row r="25" spans="1:10" s="57" customFormat="1" ht="20.25" customHeight="1">
      <c r="A25" s="17">
        <v>15</v>
      </c>
      <c r="B25" s="59" t="s">
        <v>98</v>
      </c>
      <c r="C25" s="29"/>
      <c r="D25" s="55" t="s">
        <v>91</v>
      </c>
      <c r="E25" s="37" t="s">
        <v>20</v>
      </c>
      <c r="F25" s="98">
        <v>2.5</v>
      </c>
      <c r="G25" s="110"/>
      <c r="H25" s="98">
        <f>G25*F25</f>
        <v>0</v>
      </c>
      <c r="J25" s="58"/>
    </row>
    <row r="26" spans="1:48" s="61" customFormat="1" ht="22.5" customHeight="1">
      <c r="A26" s="60"/>
      <c r="B26" s="14"/>
      <c r="C26" s="14"/>
      <c r="D26" s="26" t="s">
        <v>78</v>
      </c>
      <c r="E26" s="111"/>
      <c r="F26" s="111"/>
      <c r="G26" s="112"/>
      <c r="H26" s="113">
        <f>SUM(H7:H25)</f>
        <v>0</v>
      </c>
      <c r="I26" s="57"/>
      <c r="J26" s="58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</row>
    <row r="27" spans="1:48" s="61" customFormat="1" ht="15" customHeight="1">
      <c r="A27" s="20" t="s">
        <v>124</v>
      </c>
      <c r="B27" s="21" t="s">
        <v>45</v>
      </c>
      <c r="C27" s="22"/>
      <c r="D27" s="23"/>
      <c r="E27" s="93"/>
      <c r="F27" s="94" t="s">
        <v>29</v>
      </c>
      <c r="G27" s="95"/>
      <c r="H27" s="94"/>
      <c r="I27" s="57"/>
      <c r="J27" s="58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</row>
    <row r="28" spans="1:48" s="61" customFormat="1" ht="18.75" customHeight="1">
      <c r="A28" s="17" t="s">
        <v>35</v>
      </c>
      <c r="B28" s="27" t="s">
        <v>46</v>
      </c>
      <c r="C28" s="28" t="s">
        <v>47</v>
      </c>
      <c r="D28" s="29"/>
      <c r="E28" s="29"/>
      <c r="F28" s="94"/>
      <c r="G28" s="95"/>
      <c r="H28" s="105"/>
      <c r="I28" s="57"/>
      <c r="J28" s="58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</row>
    <row r="29" spans="1:48" s="61" customFormat="1" ht="20.25">
      <c r="A29" s="62" t="s">
        <v>35</v>
      </c>
      <c r="B29" s="63" t="s">
        <v>23</v>
      </c>
      <c r="C29" s="50" t="s">
        <v>66</v>
      </c>
      <c r="D29" s="64"/>
      <c r="E29" s="114"/>
      <c r="F29" s="94"/>
      <c r="G29" s="95"/>
      <c r="H29" s="115"/>
      <c r="I29" s="57"/>
      <c r="J29" s="58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</row>
    <row r="30" spans="1:48" s="61" customFormat="1" ht="30.75" customHeight="1">
      <c r="A30" s="62" t="s">
        <v>35</v>
      </c>
      <c r="B30" s="63" t="s">
        <v>59</v>
      </c>
      <c r="C30" s="190" t="s">
        <v>84</v>
      </c>
      <c r="D30" s="189"/>
      <c r="E30" s="189"/>
      <c r="F30" s="94"/>
      <c r="G30" s="95"/>
      <c r="H30" s="115"/>
      <c r="I30" s="57"/>
      <c r="J30" s="58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</row>
    <row r="31" spans="1:48" s="61" customFormat="1" ht="20.25">
      <c r="A31" s="65">
        <v>14</v>
      </c>
      <c r="B31" s="37" t="s">
        <v>60</v>
      </c>
      <c r="C31" s="39"/>
      <c r="D31" s="66" t="s">
        <v>74</v>
      </c>
      <c r="E31" s="37" t="s">
        <v>26</v>
      </c>
      <c r="F31" s="98">
        <v>2160</v>
      </c>
      <c r="G31" s="101"/>
      <c r="H31" s="98">
        <f>G31*F31</f>
        <v>0</v>
      </c>
      <c r="I31" s="57"/>
      <c r="J31" s="58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</row>
    <row r="32" spans="1:10" s="12" customFormat="1" ht="16.5" customHeight="1">
      <c r="A32" s="53">
        <f>A31+1</f>
        <v>15</v>
      </c>
      <c r="B32" s="37" t="s">
        <v>61</v>
      </c>
      <c r="C32" s="39"/>
      <c r="D32" s="66" t="s">
        <v>86</v>
      </c>
      <c r="E32" s="37" t="s">
        <v>26</v>
      </c>
      <c r="F32" s="98">
        <v>1696.08</v>
      </c>
      <c r="G32" s="101"/>
      <c r="H32" s="98">
        <f>G32*F32</f>
        <v>0</v>
      </c>
      <c r="I32" s="48">
        <f>H32+H31</f>
        <v>0</v>
      </c>
      <c r="J32" s="10"/>
    </row>
    <row r="33" spans="1:10" s="69" customFormat="1" ht="18" customHeight="1">
      <c r="A33" s="17" t="s">
        <v>35</v>
      </c>
      <c r="B33" s="27" t="s">
        <v>48</v>
      </c>
      <c r="C33" s="29" t="s">
        <v>75</v>
      </c>
      <c r="D33" s="29"/>
      <c r="E33" s="29"/>
      <c r="F33" s="105"/>
      <c r="G33" s="107"/>
      <c r="H33" s="105"/>
      <c r="I33" s="67"/>
      <c r="J33" s="68"/>
    </row>
    <row r="34" spans="1:10" s="44" customFormat="1" ht="18.75" customHeight="1">
      <c r="A34" s="70" t="s">
        <v>35</v>
      </c>
      <c r="B34" s="31" t="s">
        <v>54</v>
      </c>
      <c r="C34" s="50" t="s">
        <v>58</v>
      </c>
      <c r="D34" s="33"/>
      <c r="E34" s="59"/>
      <c r="F34" s="100"/>
      <c r="G34" s="106"/>
      <c r="H34" s="100"/>
      <c r="J34" s="45"/>
    </row>
    <row r="35" spans="1:48" s="73" customFormat="1" ht="31.5" customHeight="1">
      <c r="A35" s="65">
        <f>A32+1</f>
        <v>16</v>
      </c>
      <c r="B35" s="37" t="s">
        <v>62</v>
      </c>
      <c r="C35" s="39"/>
      <c r="D35" s="66" t="s">
        <v>85</v>
      </c>
      <c r="E35" s="37" t="s">
        <v>17</v>
      </c>
      <c r="F35" s="98">
        <v>27.6</v>
      </c>
      <c r="G35" s="101"/>
      <c r="H35" s="98">
        <f>G35*F35</f>
        <v>0</v>
      </c>
      <c r="I35" s="71"/>
      <c r="J35" s="72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</row>
    <row r="36" spans="1:10" s="75" customFormat="1" ht="22.5" customHeight="1">
      <c r="A36" s="17" t="s">
        <v>35</v>
      </c>
      <c r="B36" s="74" t="s">
        <v>50</v>
      </c>
      <c r="C36" s="29" t="s">
        <v>51</v>
      </c>
      <c r="D36" s="29"/>
      <c r="E36" s="29"/>
      <c r="F36" s="105"/>
      <c r="G36" s="107"/>
      <c r="H36" s="105"/>
      <c r="J36" s="56"/>
    </row>
    <row r="37" spans="1:10" s="75" customFormat="1" ht="15.75" customHeight="1">
      <c r="A37" s="17" t="s">
        <v>35</v>
      </c>
      <c r="B37" s="31" t="s">
        <v>22</v>
      </c>
      <c r="C37" s="50" t="s">
        <v>52</v>
      </c>
      <c r="D37" s="51"/>
      <c r="E37" s="52"/>
      <c r="F37" s="100"/>
      <c r="G37" s="108"/>
      <c r="H37" s="100"/>
      <c r="J37" s="56"/>
    </row>
    <row r="38" spans="1:10" s="41" customFormat="1" ht="66.75" customHeight="1">
      <c r="A38" s="53">
        <v>17</v>
      </c>
      <c r="B38" s="76" t="s">
        <v>65</v>
      </c>
      <c r="C38" s="54"/>
      <c r="D38" s="55" t="s">
        <v>88</v>
      </c>
      <c r="E38" s="76" t="s">
        <v>19</v>
      </c>
      <c r="F38" s="109">
        <f>2*5*0.45</f>
        <v>4.5</v>
      </c>
      <c r="G38" s="110"/>
      <c r="H38" s="98">
        <f>G38*F38</f>
        <v>0</v>
      </c>
      <c r="J38" s="77"/>
    </row>
    <row r="39" spans="1:10" s="41" customFormat="1" ht="32.25" customHeight="1">
      <c r="A39" s="53">
        <f>A38+1</f>
        <v>18</v>
      </c>
      <c r="B39" s="27" t="s">
        <v>99</v>
      </c>
      <c r="C39" s="39"/>
      <c r="D39" s="78" t="s">
        <v>102</v>
      </c>
      <c r="E39" s="37" t="s">
        <v>20</v>
      </c>
      <c r="F39" s="98">
        <f>2*4.9+20</f>
        <v>29.8</v>
      </c>
      <c r="G39" s="101"/>
      <c r="H39" s="98">
        <f>G39*F39</f>
        <v>0</v>
      </c>
      <c r="I39" s="48"/>
      <c r="J39" s="77"/>
    </row>
    <row r="40" spans="1:16" s="36" customFormat="1" ht="20.25">
      <c r="A40" s="15"/>
      <c r="B40" s="16"/>
      <c r="C40" s="13"/>
      <c r="D40" s="26" t="s">
        <v>79</v>
      </c>
      <c r="E40" s="15"/>
      <c r="F40" s="96"/>
      <c r="G40" s="97"/>
      <c r="H40" s="113">
        <f>H38+H35+H32+H31+H39</f>
        <v>0</v>
      </c>
      <c r="I40" s="34"/>
      <c r="J40" s="35"/>
      <c r="K40" s="34"/>
      <c r="L40" s="34"/>
      <c r="M40" s="34"/>
      <c r="N40" s="34"/>
      <c r="O40" s="34"/>
      <c r="P40" s="34"/>
    </row>
    <row r="41" spans="1:8" s="7" customFormat="1" ht="15.75">
      <c r="A41" s="15"/>
      <c r="B41" s="16"/>
      <c r="C41" s="13"/>
      <c r="D41" s="26" t="s">
        <v>80</v>
      </c>
      <c r="E41" s="15"/>
      <c r="F41" s="96"/>
      <c r="G41" s="97"/>
      <c r="H41" s="113">
        <f>H40+H26</f>
        <v>0</v>
      </c>
    </row>
    <row r="42" spans="1:10" s="71" customFormat="1" ht="48" customHeight="1">
      <c r="A42" s="79" t="s">
        <v>53</v>
      </c>
      <c r="B42" s="7"/>
      <c r="C42" s="7"/>
      <c r="D42" s="7"/>
      <c r="E42" s="1"/>
      <c r="F42" s="116"/>
      <c r="G42" s="117"/>
      <c r="H42" s="116"/>
      <c r="J42" s="68"/>
    </row>
    <row r="43" spans="1:16" s="36" customFormat="1" ht="20.25">
      <c r="A43" s="1"/>
      <c r="B43" s="2"/>
      <c r="C43" s="7"/>
      <c r="D43" s="7"/>
      <c r="E43" s="1"/>
      <c r="F43" s="116"/>
      <c r="G43" s="117"/>
      <c r="H43" s="116"/>
      <c r="I43" s="34"/>
      <c r="J43" s="35"/>
      <c r="K43" s="34"/>
      <c r="L43" s="34"/>
      <c r="M43" s="34"/>
      <c r="N43" s="34"/>
      <c r="O43" s="34"/>
      <c r="P43" s="34"/>
    </row>
    <row r="44" spans="1:10" s="44" customFormat="1" ht="48" customHeight="1">
      <c r="A44" s="1"/>
      <c r="B44" s="2"/>
      <c r="C44" s="7"/>
      <c r="D44" s="7"/>
      <c r="E44" s="1"/>
      <c r="F44" s="116"/>
      <c r="G44" s="117"/>
      <c r="H44" s="116"/>
      <c r="J44" s="45"/>
    </row>
    <row r="45" spans="1:10" s="44" customFormat="1" ht="48" customHeight="1">
      <c r="A45" s="1"/>
      <c r="B45" s="2"/>
      <c r="C45" s="7"/>
      <c r="D45" s="7"/>
      <c r="E45" s="1"/>
      <c r="F45" s="116"/>
      <c r="G45" s="117"/>
      <c r="H45" s="116"/>
      <c r="J45" s="45"/>
    </row>
    <row r="46" spans="1:10" s="44" customFormat="1" ht="48" customHeight="1">
      <c r="A46" s="1"/>
      <c r="B46" s="2"/>
      <c r="C46" s="7"/>
      <c r="D46" s="7"/>
      <c r="E46" s="1"/>
      <c r="F46" s="116"/>
      <c r="G46" s="117"/>
      <c r="H46" s="116"/>
      <c r="J46" s="45"/>
    </row>
    <row r="47" spans="1:10" s="80" customFormat="1" ht="48" customHeight="1">
      <c r="A47" s="1"/>
      <c r="B47" s="2"/>
      <c r="C47" s="7"/>
      <c r="D47" s="7"/>
      <c r="E47" s="1"/>
      <c r="F47" s="116"/>
      <c r="G47" s="117"/>
      <c r="H47" s="116"/>
      <c r="J47" s="81"/>
    </row>
    <row r="48" spans="1:10" s="80" customFormat="1" ht="48" customHeight="1">
      <c r="A48" s="1"/>
      <c r="B48" s="2"/>
      <c r="C48" s="7"/>
      <c r="D48" s="7"/>
      <c r="E48" s="1"/>
      <c r="F48" s="116"/>
      <c r="G48" s="117"/>
      <c r="H48" s="116"/>
      <c r="J48" s="81"/>
    </row>
    <row r="49" spans="1:10" s="71" customFormat="1" ht="20.25">
      <c r="A49" s="1"/>
      <c r="B49" s="2"/>
      <c r="C49" s="7"/>
      <c r="D49" s="7"/>
      <c r="E49" s="1"/>
      <c r="F49" s="116"/>
      <c r="G49" s="117"/>
      <c r="H49" s="116"/>
      <c r="I49" s="82"/>
      <c r="J49" s="68"/>
    </row>
    <row r="50" spans="1:10" s="69" customFormat="1" ht="17.25" customHeight="1">
      <c r="A50" s="1"/>
      <c r="B50" s="2"/>
      <c r="C50" s="7"/>
      <c r="D50" s="7"/>
      <c r="E50" s="1"/>
      <c r="F50" s="116"/>
      <c r="G50" s="117"/>
      <c r="H50" s="116"/>
      <c r="I50" s="67"/>
      <c r="J50" s="72" t="e">
        <f>#REF!+#REF!+#REF!+J38+#REF!+#REF!+#REF!+J35+#REF!</f>
        <v>#REF!</v>
      </c>
    </row>
    <row r="51" spans="1:10" s="71" customFormat="1" ht="20.25">
      <c r="A51" s="1"/>
      <c r="B51" s="2"/>
      <c r="C51" s="7"/>
      <c r="D51" s="7"/>
      <c r="E51" s="1"/>
      <c r="F51" s="116"/>
      <c r="G51" s="117"/>
      <c r="H51" s="116"/>
      <c r="I51" s="82"/>
      <c r="J51" s="68"/>
    </row>
    <row r="52" spans="1:8" ht="39" customHeight="1">
      <c r="A52" s="1"/>
      <c r="F52" s="116"/>
      <c r="H52" s="116"/>
    </row>
    <row r="53" spans="1:34" s="86" customFormat="1" ht="48" customHeight="1">
      <c r="A53" s="1"/>
      <c r="B53" s="2"/>
      <c r="C53" s="7"/>
      <c r="D53" s="7"/>
      <c r="E53" s="1"/>
      <c r="F53" s="116"/>
      <c r="G53" s="117"/>
      <c r="H53" s="116"/>
      <c r="I53" s="83"/>
      <c r="J53" s="84"/>
      <c r="K53" s="8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</row>
    <row r="54" spans="1:10" s="41" customFormat="1" ht="48" customHeight="1">
      <c r="A54" s="1"/>
      <c r="B54" s="2"/>
      <c r="C54" s="7"/>
      <c r="D54" s="7"/>
      <c r="E54" s="1"/>
      <c r="F54" s="116"/>
      <c r="G54" s="117"/>
      <c r="H54" s="116"/>
      <c r="J54" s="56"/>
    </row>
    <row r="55" spans="1:10" s="75" customFormat="1" ht="48" customHeight="1">
      <c r="A55" s="1"/>
      <c r="B55" s="2"/>
      <c r="C55" s="7"/>
      <c r="D55" s="7"/>
      <c r="E55" s="1"/>
      <c r="F55" s="116"/>
      <c r="G55" s="117"/>
      <c r="H55" s="116"/>
      <c r="J55" s="56"/>
    </row>
    <row r="56" spans="1:10" s="75" customFormat="1" ht="48" customHeight="1">
      <c r="A56" s="1"/>
      <c r="B56" s="2"/>
      <c r="C56" s="7"/>
      <c r="D56" s="7"/>
      <c r="E56" s="1"/>
      <c r="F56" s="116"/>
      <c r="G56" s="117"/>
      <c r="H56" s="116"/>
      <c r="J56" s="56"/>
    </row>
    <row r="57" spans="1:10" s="41" customFormat="1" ht="18.75" customHeight="1">
      <c r="A57" s="1"/>
      <c r="B57" s="2"/>
      <c r="C57" s="7"/>
      <c r="D57" s="7"/>
      <c r="E57" s="1"/>
      <c r="F57" s="116"/>
      <c r="G57" s="117"/>
      <c r="H57" s="116"/>
      <c r="J57" s="56"/>
    </row>
    <row r="58" spans="1:10" s="44" customFormat="1" ht="17.25" customHeight="1">
      <c r="A58" s="1"/>
      <c r="B58" s="2"/>
      <c r="C58" s="7"/>
      <c r="D58" s="7"/>
      <c r="E58" s="1"/>
      <c r="F58" s="116"/>
      <c r="G58" s="117"/>
      <c r="H58" s="116"/>
      <c r="J58" s="45"/>
    </row>
    <row r="59" spans="1:10" s="44" customFormat="1" ht="58.5" customHeight="1">
      <c r="A59" s="1"/>
      <c r="B59" s="2"/>
      <c r="C59" s="7"/>
      <c r="D59" s="7"/>
      <c r="E59" s="1"/>
      <c r="F59" s="116"/>
      <c r="G59" s="117"/>
      <c r="H59" s="116"/>
      <c r="J59" s="87" t="e">
        <f>J50+#REF!+#REF!</f>
        <v>#REF!</v>
      </c>
    </row>
    <row r="60" spans="1:10" s="44" customFormat="1" ht="48" customHeight="1">
      <c r="A60" s="1"/>
      <c r="B60" s="7"/>
      <c r="C60" s="7"/>
      <c r="D60" s="7"/>
      <c r="E60" s="2"/>
      <c r="F60" s="2"/>
      <c r="G60" s="118"/>
      <c r="H60" s="2"/>
      <c r="J60" s="45"/>
    </row>
    <row r="61" spans="1:10" s="44" customFormat="1" ht="48" customHeight="1">
      <c r="A61" s="1"/>
      <c r="B61" s="7"/>
      <c r="C61" s="7"/>
      <c r="D61" s="7"/>
      <c r="E61" s="2"/>
      <c r="F61" s="2"/>
      <c r="G61" s="118"/>
      <c r="H61" s="2"/>
      <c r="J61" s="45"/>
    </row>
    <row r="62" spans="1:10" s="44" customFormat="1" ht="48" customHeight="1">
      <c r="A62" s="1"/>
      <c r="B62" s="7"/>
      <c r="C62" s="7"/>
      <c r="D62" s="7"/>
      <c r="E62" s="2"/>
      <c r="F62" s="2"/>
      <c r="G62" s="118"/>
      <c r="H62" s="2"/>
      <c r="J62" s="45"/>
    </row>
    <row r="63" spans="1:10" s="57" customFormat="1" ht="48" customHeight="1">
      <c r="A63" s="1"/>
      <c r="B63" s="7"/>
      <c r="C63" s="7"/>
      <c r="D63" s="7"/>
      <c r="E63" s="2"/>
      <c r="F63" s="2"/>
      <c r="G63" s="118"/>
      <c r="H63" s="2"/>
      <c r="J63" s="58"/>
    </row>
    <row r="64" spans="1:9" ht="20.25">
      <c r="A64" s="1"/>
      <c r="B64" s="7"/>
      <c r="E64" s="2"/>
      <c r="F64" s="2"/>
      <c r="G64" s="118"/>
      <c r="H64" s="2"/>
      <c r="I64" s="6"/>
    </row>
    <row r="65" spans="1:10" s="44" customFormat="1" ht="48" customHeight="1">
      <c r="A65" s="1"/>
      <c r="B65" s="7"/>
      <c r="C65" s="7"/>
      <c r="D65" s="7"/>
      <c r="E65" s="2"/>
      <c r="F65" s="2"/>
      <c r="G65" s="118"/>
      <c r="H65" s="2"/>
      <c r="J65" s="45"/>
    </row>
    <row r="66" spans="1:10" s="44" customFormat="1" ht="48" customHeight="1">
      <c r="A66" s="1"/>
      <c r="B66" s="7"/>
      <c r="C66" s="7"/>
      <c r="D66" s="7"/>
      <c r="E66" s="2"/>
      <c r="F66" s="2"/>
      <c r="G66" s="118"/>
      <c r="H66" s="2"/>
      <c r="J66" s="45"/>
    </row>
    <row r="67" spans="1:10" s="44" customFormat="1" ht="48" customHeight="1">
      <c r="A67" s="1"/>
      <c r="B67" s="7"/>
      <c r="C67" s="7"/>
      <c r="D67" s="7"/>
      <c r="E67" s="2"/>
      <c r="F67" s="2"/>
      <c r="G67" s="118"/>
      <c r="H67" s="2"/>
      <c r="J67" s="45"/>
    </row>
    <row r="68" spans="1:10" s="44" customFormat="1" ht="48" customHeight="1">
      <c r="A68" s="1"/>
      <c r="B68" s="7"/>
      <c r="C68" s="7"/>
      <c r="D68" s="7"/>
      <c r="E68" s="2"/>
      <c r="F68" s="2"/>
      <c r="G68" s="118"/>
      <c r="H68" s="2"/>
      <c r="J68" s="45"/>
    </row>
    <row r="69" spans="1:8" ht="48" customHeight="1">
      <c r="A69" s="1"/>
      <c r="B69" s="7"/>
      <c r="E69" s="2"/>
      <c r="F69" s="2"/>
      <c r="G69" s="118"/>
      <c r="H69" s="2"/>
    </row>
    <row r="70" spans="1:10" s="44" customFormat="1" ht="48" customHeight="1">
      <c r="A70" s="1"/>
      <c r="B70" s="7"/>
      <c r="C70" s="7"/>
      <c r="D70" s="7"/>
      <c r="E70" s="2"/>
      <c r="F70" s="2"/>
      <c r="G70" s="118"/>
      <c r="H70" s="2"/>
      <c r="J70" s="45"/>
    </row>
    <row r="71" spans="1:8" ht="20.25">
      <c r="A71" s="1"/>
      <c r="B71" s="7"/>
      <c r="E71" s="2"/>
      <c r="F71" s="2"/>
      <c r="G71" s="118"/>
      <c r="H71" s="2"/>
    </row>
    <row r="72" spans="1:8" ht="20.25">
      <c r="A72" s="1"/>
      <c r="B72" s="7"/>
      <c r="E72" s="2"/>
      <c r="F72" s="2"/>
      <c r="G72" s="118"/>
      <c r="H72" s="2"/>
    </row>
    <row r="73" spans="1:8" ht="48" customHeight="1">
      <c r="A73" s="1"/>
      <c r="B73" s="7"/>
      <c r="E73" s="2"/>
      <c r="F73" s="2"/>
      <c r="G73" s="118"/>
      <c r="H73" s="2"/>
    </row>
    <row r="74" spans="1:8" ht="48" customHeight="1">
      <c r="A74" s="1"/>
      <c r="B74" s="7"/>
      <c r="E74" s="2"/>
      <c r="F74" s="2"/>
      <c r="G74" s="118"/>
      <c r="H74" s="2"/>
    </row>
    <row r="75" spans="1:10" s="44" customFormat="1" ht="48" customHeight="1">
      <c r="A75" s="1"/>
      <c r="B75" s="7"/>
      <c r="C75" s="7"/>
      <c r="D75" s="7"/>
      <c r="E75" s="2"/>
      <c r="F75" s="2"/>
      <c r="G75" s="118"/>
      <c r="H75" s="2"/>
      <c r="J75" s="45"/>
    </row>
    <row r="76" spans="1:8" ht="48" customHeight="1">
      <c r="A76" s="1"/>
      <c r="B76" s="7"/>
      <c r="E76" s="2"/>
      <c r="F76" s="2"/>
      <c r="G76" s="118"/>
      <c r="H76" s="2"/>
    </row>
    <row r="77" spans="1:10" s="44" customFormat="1" ht="17.25" customHeight="1">
      <c r="A77" s="1"/>
      <c r="B77" s="7"/>
      <c r="C77" s="7"/>
      <c r="D77" s="7"/>
      <c r="E77" s="2"/>
      <c r="F77" s="2"/>
      <c r="G77" s="118"/>
      <c r="H77" s="2"/>
      <c r="J77" s="45"/>
    </row>
    <row r="78" spans="1:10" s="44" customFormat="1" ht="88.5" customHeight="1">
      <c r="A78" s="1"/>
      <c r="B78" s="7"/>
      <c r="C78" s="7"/>
      <c r="D78" s="7"/>
      <c r="E78" s="2"/>
      <c r="F78" s="2"/>
      <c r="G78" s="118"/>
      <c r="H78" s="2"/>
      <c r="J78" s="45"/>
    </row>
    <row r="79" spans="1:10" s="44" customFormat="1" ht="48" customHeight="1">
      <c r="A79" s="1"/>
      <c r="B79" s="7"/>
      <c r="C79" s="7"/>
      <c r="D79" s="7"/>
      <c r="E79" s="2"/>
      <c r="F79" s="2"/>
      <c r="G79" s="118"/>
      <c r="H79" s="2"/>
      <c r="J79" s="45"/>
    </row>
    <row r="80" spans="1:10" s="44" customFormat="1" ht="48" customHeight="1">
      <c r="A80" s="1"/>
      <c r="B80" s="7"/>
      <c r="C80" s="7"/>
      <c r="D80" s="7"/>
      <c r="E80" s="2"/>
      <c r="F80" s="2"/>
      <c r="G80" s="118"/>
      <c r="H80" s="2"/>
      <c r="J80" s="45"/>
    </row>
    <row r="81" spans="1:10" s="44" customFormat="1" ht="48" customHeight="1">
      <c r="A81" s="1"/>
      <c r="B81" s="7"/>
      <c r="C81" s="7"/>
      <c r="D81" s="7"/>
      <c r="E81" s="2"/>
      <c r="F81" s="2"/>
      <c r="G81" s="118"/>
      <c r="H81" s="2"/>
      <c r="J81" s="45"/>
    </row>
    <row r="82" spans="1:10" s="44" customFormat="1" ht="48" customHeight="1">
      <c r="A82" s="1"/>
      <c r="B82" s="7"/>
      <c r="C82" s="7"/>
      <c r="D82" s="7"/>
      <c r="E82" s="2"/>
      <c r="F82" s="2"/>
      <c r="G82" s="118"/>
      <c r="H82" s="2"/>
      <c r="J82" s="45"/>
    </row>
    <row r="83" spans="1:34" s="86" customFormat="1" ht="20.25">
      <c r="A83" s="1"/>
      <c r="B83" s="7"/>
      <c r="C83" s="7"/>
      <c r="D83" s="7"/>
      <c r="E83" s="2"/>
      <c r="F83" s="2"/>
      <c r="G83" s="118"/>
      <c r="H83" s="2"/>
      <c r="I83" s="83"/>
      <c r="J83" s="84"/>
      <c r="K83" s="8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</row>
    <row r="84" spans="1:10" s="41" customFormat="1" ht="60.75" customHeight="1">
      <c r="A84" s="1"/>
      <c r="B84" s="7"/>
      <c r="C84" s="7"/>
      <c r="D84" s="7"/>
      <c r="E84" s="2"/>
      <c r="F84" s="2"/>
      <c r="G84" s="118"/>
      <c r="H84" s="2"/>
      <c r="J84" s="56"/>
    </row>
    <row r="85" spans="1:8" ht="20.25">
      <c r="A85" s="1"/>
      <c r="B85" s="7"/>
      <c r="E85" s="2"/>
      <c r="F85" s="2"/>
      <c r="G85" s="118"/>
      <c r="H85" s="2"/>
    </row>
    <row r="86" spans="1:8" ht="20.25">
      <c r="A86" s="1"/>
      <c r="B86" s="7"/>
      <c r="E86" s="2"/>
      <c r="F86" s="2"/>
      <c r="G86" s="118"/>
      <c r="H86" s="2"/>
    </row>
    <row r="87" spans="1:8" ht="20.25">
      <c r="A87" s="1"/>
      <c r="B87" s="7"/>
      <c r="E87" s="2"/>
      <c r="F87" s="2"/>
      <c r="G87" s="118"/>
      <c r="H87" s="2"/>
    </row>
    <row r="88" spans="1:8" ht="20.25">
      <c r="A88" s="1"/>
      <c r="B88" s="7"/>
      <c r="E88" s="2"/>
      <c r="F88" s="2"/>
      <c r="G88" s="118"/>
      <c r="H88" s="2"/>
    </row>
    <row r="89" spans="1:9" ht="20.25">
      <c r="A89" s="1"/>
      <c r="B89" s="7"/>
      <c r="E89" s="2"/>
      <c r="F89" s="2"/>
      <c r="G89" s="118"/>
      <c r="H89" s="2"/>
      <c r="I89" s="6"/>
    </row>
    <row r="90" spans="1:8" ht="20.25">
      <c r="A90" s="1"/>
      <c r="B90" s="7"/>
      <c r="E90" s="2"/>
      <c r="F90" s="119"/>
      <c r="G90" s="118"/>
      <c r="H90" s="2"/>
    </row>
    <row r="91" spans="1:8" ht="20.25">
      <c r="A91" s="1"/>
      <c r="B91" s="7"/>
      <c r="E91" s="2"/>
      <c r="F91" s="119"/>
      <c r="G91" s="118"/>
      <c r="H91" s="2"/>
    </row>
    <row r="92" spans="1:8" ht="20.25">
      <c r="A92" s="1"/>
      <c r="B92" s="7"/>
      <c r="E92" s="2"/>
      <c r="F92" s="119"/>
      <c r="G92" s="118"/>
      <c r="H92" s="2"/>
    </row>
    <row r="93" spans="1:8" ht="20.25">
      <c r="A93" s="1"/>
      <c r="B93" s="7"/>
      <c r="E93" s="2"/>
      <c r="F93" s="119"/>
      <c r="G93" s="118"/>
      <c r="H93" s="2"/>
    </row>
    <row r="94" spans="1:8" ht="20.25">
      <c r="A94" s="1"/>
      <c r="B94" s="7"/>
      <c r="E94" s="2"/>
      <c r="F94" s="119"/>
      <c r="G94" s="118"/>
      <c r="H94" s="2"/>
    </row>
    <row r="95" spans="1:8" ht="20.25">
      <c r="A95" s="1"/>
      <c r="B95" s="7"/>
      <c r="E95" s="2"/>
      <c r="F95" s="119"/>
      <c r="G95" s="118"/>
      <c r="H95" s="2"/>
    </row>
    <row r="96" spans="1:8" ht="20.25">
      <c r="A96" s="1"/>
      <c r="B96" s="7"/>
      <c r="E96" s="2"/>
      <c r="F96" s="119"/>
      <c r="G96" s="118"/>
      <c r="H96" s="2"/>
    </row>
    <row r="97" spans="1:8" ht="20.25">
      <c r="A97" s="1"/>
      <c r="B97" s="7"/>
      <c r="E97" s="2"/>
      <c r="F97" s="119"/>
      <c r="G97" s="118"/>
      <c r="H97" s="2"/>
    </row>
    <row r="98" spans="1:8" ht="20.25">
      <c r="A98" s="1"/>
      <c r="B98" s="7"/>
      <c r="E98" s="2"/>
      <c r="F98" s="119"/>
      <c r="G98" s="118"/>
      <c r="H98" s="2"/>
    </row>
    <row r="99" spans="1:8" ht="20.25">
      <c r="A99" s="1"/>
      <c r="B99" s="7"/>
      <c r="E99" s="2"/>
      <c r="F99" s="119"/>
      <c r="G99" s="118"/>
      <c r="H99" s="2"/>
    </row>
    <row r="100" spans="1:8" ht="20.25">
      <c r="A100" s="1"/>
      <c r="B100" s="7"/>
      <c r="E100" s="2"/>
      <c r="F100" s="119"/>
      <c r="G100" s="118"/>
      <c r="H100" s="2"/>
    </row>
    <row r="101" spans="1:8" ht="20.25">
      <c r="A101" s="1"/>
      <c r="B101" s="7"/>
      <c r="E101" s="2"/>
      <c r="F101" s="119"/>
      <c r="G101" s="118"/>
      <c r="H101" s="2"/>
    </row>
    <row r="102" spans="1:13" ht="20.25">
      <c r="A102" s="1"/>
      <c r="B102" s="7"/>
      <c r="E102" s="2"/>
      <c r="F102" s="119"/>
      <c r="G102" s="118"/>
      <c r="H102" s="2"/>
      <c r="M102" s="5"/>
    </row>
    <row r="103" spans="1:8" ht="20.25">
      <c r="A103" s="1"/>
      <c r="B103" s="7"/>
      <c r="E103" s="2"/>
      <c r="F103" s="119"/>
      <c r="G103" s="118"/>
      <c r="H103" s="2"/>
    </row>
    <row r="104" spans="1:8" ht="20.25">
      <c r="A104" s="1"/>
      <c r="B104" s="7"/>
      <c r="E104" s="2"/>
      <c r="F104" s="119"/>
      <c r="G104" s="118"/>
      <c r="H104" s="2"/>
    </row>
    <row r="105" spans="1:8" ht="20.25">
      <c r="A105" s="1"/>
      <c r="B105" s="7"/>
      <c r="E105" s="2"/>
      <c r="F105" s="119"/>
      <c r="G105" s="118"/>
      <c r="H105" s="2"/>
    </row>
    <row r="106" spans="1:8" ht="20.25">
      <c r="A106" s="1"/>
      <c r="B106" s="7"/>
      <c r="E106" s="2"/>
      <c r="F106" s="119"/>
      <c r="G106" s="118"/>
      <c r="H106" s="2"/>
    </row>
    <row r="107" spans="1:8" ht="20.25">
      <c r="A107" s="1"/>
      <c r="B107" s="7"/>
      <c r="E107" s="2"/>
      <c r="F107" s="119"/>
      <c r="G107" s="118"/>
      <c r="H107" s="2"/>
    </row>
    <row r="108" spans="1:8" ht="20.25">
      <c r="A108" s="1"/>
      <c r="B108" s="7"/>
      <c r="E108" s="2"/>
      <c r="F108" s="119"/>
      <c r="G108" s="118"/>
      <c r="H108" s="2"/>
    </row>
    <row r="109" spans="1:8" ht="20.25">
      <c r="A109" s="1"/>
      <c r="B109" s="7"/>
      <c r="E109" s="2"/>
      <c r="F109" s="119"/>
      <c r="G109" s="118"/>
      <c r="H109" s="2"/>
    </row>
    <row r="110" spans="1:8" ht="20.25">
      <c r="A110" s="1"/>
      <c r="B110" s="7"/>
      <c r="E110" s="2"/>
      <c r="F110" s="119"/>
      <c r="G110" s="118"/>
      <c r="H110" s="2"/>
    </row>
    <row r="111" spans="1:8" ht="20.25">
      <c r="A111" s="1"/>
      <c r="B111" s="7"/>
      <c r="E111" s="2"/>
      <c r="F111" s="119"/>
      <c r="G111" s="118"/>
      <c r="H111" s="2"/>
    </row>
    <row r="112" spans="1:8" ht="20.25">
      <c r="A112" s="1"/>
      <c r="B112" s="7"/>
      <c r="E112" s="2"/>
      <c r="F112" s="119"/>
      <c r="G112" s="118"/>
      <c r="H112" s="2"/>
    </row>
    <row r="113" spans="1:8" ht="20.25">
      <c r="A113" s="1"/>
      <c r="B113" s="7"/>
      <c r="E113" s="2"/>
      <c r="F113" s="119"/>
      <c r="G113" s="118"/>
      <c r="H113" s="2"/>
    </row>
    <row r="114" spans="1:8" ht="20.25">
      <c r="A114" s="1"/>
      <c r="B114" s="7"/>
      <c r="E114" s="2"/>
      <c r="F114" s="119"/>
      <c r="G114" s="118"/>
      <c r="H114" s="2"/>
    </row>
    <row r="115" spans="1:8" ht="20.25">
      <c r="A115" s="1"/>
      <c r="B115" s="7"/>
      <c r="E115" s="2"/>
      <c r="F115" s="119"/>
      <c r="G115" s="118"/>
      <c r="H115" s="2"/>
    </row>
    <row r="116" spans="1:8" ht="20.25">
      <c r="A116" s="1"/>
      <c r="B116" s="7"/>
      <c r="E116" s="2"/>
      <c r="F116" s="119"/>
      <c r="G116" s="118"/>
      <c r="H116" s="2"/>
    </row>
    <row r="117" spans="1:8" ht="20.25">
      <c r="A117" s="1"/>
      <c r="B117" s="7"/>
      <c r="E117" s="2"/>
      <c r="F117" s="119"/>
      <c r="G117" s="118"/>
      <c r="H117" s="2"/>
    </row>
    <row r="118" spans="1:8" ht="20.25">
      <c r="A118" s="1"/>
      <c r="B118" s="7"/>
      <c r="E118" s="2"/>
      <c r="F118" s="119"/>
      <c r="G118" s="118"/>
      <c r="H118" s="2"/>
    </row>
    <row r="119" spans="1:8" ht="20.25">
      <c r="A119" s="1"/>
      <c r="B119" s="7"/>
      <c r="E119" s="2"/>
      <c r="F119" s="119"/>
      <c r="G119" s="118"/>
      <c r="H119" s="2"/>
    </row>
    <row r="120" spans="1:8" ht="20.25">
      <c r="A120" s="1"/>
      <c r="B120" s="7"/>
      <c r="E120" s="2"/>
      <c r="F120" s="119"/>
      <c r="G120" s="118"/>
      <c r="H120" s="2"/>
    </row>
    <row r="121" spans="1:8" ht="20.25">
      <c r="A121" s="1"/>
      <c r="B121" s="7"/>
      <c r="E121" s="2"/>
      <c r="F121" s="119"/>
      <c r="G121" s="118"/>
      <c r="H121" s="2"/>
    </row>
    <row r="122" spans="1:8" ht="20.25">
      <c r="A122" s="1"/>
      <c r="B122" s="7"/>
      <c r="E122" s="2"/>
      <c r="F122" s="119"/>
      <c r="G122" s="118"/>
      <c r="H122" s="2"/>
    </row>
    <row r="123" spans="1:8" ht="20.25">
      <c r="A123" s="1"/>
      <c r="B123" s="7"/>
      <c r="E123" s="2"/>
      <c r="F123" s="119"/>
      <c r="G123" s="118"/>
      <c r="H123" s="2"/>
    </row>
    <row r="124" spans="1:8" ht="20.25">
      <c r="A124" s="1"/>
      <c r="B124" s="7"/>
      <c r="E124" s="2"/>
      <c r="F124" s="119"/>
      <c r="G124" s="118"/>
      <c r="H124" s="2"/>
    </row>
    <row r="125" spans="1:8" ht="20.25">
      <c r="A125" s="1"/>
      <c r="B125" s="7"/>
      <c r="E125" s="2"/>
      <c r="F125" s="119"/>
      <c r="G125" s="118"/>
      <c r="H125" s="2"/>
    </row>
    <row r="126" spans="1:8" ht="20.25">
      <c r="A126" s="1"/>
      <c r="B126" s="7"/>
      <c r="E126" s="2"/>
      <c r="F126" s="119"/>
      <c r="G126" s="118"/>
      <c r="H126" s="2"/>
    </row>
    <row r="127" spans="1:8" ht="20.25">
      <c r="A127" s="1"/>
      <c r="B127" s="7"/>
      <c r="E127" s="2"/>
      <c r="F127" s="119"/>
      <c r="G127" s="118"/>
      <c r="H127" s="2"/>
    </row>
    <row r="128" spans="1:8" ht="20.25">
      <c r="A128" s="1"/>
      <c r="B128" s="7"/>
      <c r="E128" s="2"/>
      <c r="F128" s="119"/>
      <c r="G128" s="118"/>
      <c r="H128" s="2"/>
    </row>
    <row r="129" spans="1:8" ht="20.25">
      <c r="A129" s="1"/>
      <c r="B129" s="7"/>
      <c r="E129" s="2"/>
      <c r="F129" s="119"/>
      <c r="G129" s="118"/>
      <c r="H129" s="2"/>
    </row>
    <row r="130" spans="1:8" ht="20.25">
      <c r="A130" s="1"/>
      <c r="B130" s="7"/>
      <c r="E130" s="2"/>
      <c r="F130" s="119"/>
      <c r="G130" s="118"/>
      <c r="H130" s="2"/>
    </row>
    <row r="131" spans="1:8" ht="20.25">
      <c r="A131" s="1"/>
      <c r="B131" s="7"/>
      <c r="E131" s="2"/>
      <c r="F131" s="119"/>
      <c r="G131" s="118"/>
      <c r="H131" s="2"/>
    </row>
    <row r="132" spans="1:8" ht="20.25">
      <c r="A132" s="1"/>
      <c r="B132" s="7"/>
      <c r="E132" s="2"/>
      <c r="F132" s="119"/>
      <c r="G132" s="118"/>
      <c r="H132" s="2"/>
    </row>
    <row r="133" spans="1:8" ht="20.25">
      <c r="A133" s="1"/>
      <c r="B133" s="7"/>
      <c r="E133" s="2"/>
      <c r="F133" s="119"/>
      <c r="G133" s="118"/>
      <c r="H133" s="2"/>
    </row>
    <row r="134" spans="1:8" ht="20.25">
      <c r="A134" s="1"/>
      <c r="B134" s="7"/>
      <c r="E134" s="2"/>
      <c r="F134" s="119"/>
      <c r="G134" s="118"/>
      <c r="H134" s="2"/>
    </row>
    <row r="135" spans="1:8" ht="20.25">
      <c r="A135" s="1"/>
      <c r="B135" s="7"/>
      <c r="E135" s="2"/>
      <c r="F135" s="119"/>
      <c r="G135" s="118"/>
      <c r="H135" s="2"/>
    </row>
    <row r="136" spans="1:8" ht="20.25">
      <c r="A136" s="1"/>
      <c r="B136" s="7"/>
      <c r="E136" s="2"/>
      <c r="F136" s="119"/>
      <c r="G136" s="118"/>
      <c r="H136" s="2"/>
    </row>
    <row r="137" spans="1:8" ht="20.25">
      <c r="A137" s="1"/>
      <c r="B137" s="7"/>
      <c r="E137" s="2"/>
      <c r="F137" s="119"/>
      <c r="G137" s="118"/>
      <c r="H137" s="2"/>
    </row>
    <row r="138" spans="1:8" ht="20.25">
      <c r="A138" s="1"/>
      <c r="B138" s="7"/>
      <c r="E138" s="2"/>
      <c r="F138" s="119"/>
      <c r="G138" s="118"/>
      <c r="H138" s="2"/>
    </row>
    <row r="139" spans="1:8" ht="20.25">
      <c r="A139" s="1"/>
      <c r="B139" s="7"/>
      <c r="E139" s="2"/>
      <c r="F139" s="119"/>
      <c r="G139" s="118"/>
      <c r="H139" s="2"/>
    </row>
    <row r="140" spans="1:8" ht="20.25">
      <c r="A140" s="1"/>
      <c r="B140" s="7"/>
      <c r="E140" s="2"/>
      <c r="F140" s="119"/>
      <c r="G140" s="118"/>
      <c r="H140" s="2"/>
    </row>
    <row r="141" spans="1:8" ht="20.25">
      <c r="A141" s="1"/>
      <c r="B141" s="7"/>
      <c r="E141" s="2"/>
      <c r="F141" s="119"/>
      <c r="G141" s="118"/>
      <c r="H141" s="2"/>
    </row>
    <row r="142" spans="1:8" ht="20.25">
      <c r="A142" s="1"/>
      <c r="B142" s="7"/>
      <c r="E142" s="2"/>
      <c r="F142" s="119"/>
      <c r="G142" s="118"/>
      <c r="H142" s="2"/>
    </row>
    <row r="143" spans="1:8" ht="20.25">
      <c r="A143" s="1"/>
      <c r="B143" s="7"/>
      <c r="E143" s="2"/>
      <c r="F143" s="119"/>
      <c r="G143" s="118"/>
      <c r="H143" s="2"/>
    </row>
    <row r="144" spans="1:8" ht="20.25">
      <c r="A144" s="1"/>
      <c r="B144" s="7"/>
      <c r="E144" s="2"/>
      <c r="F144" s="119"/>
      <c r="G144" s="118"/>
      <c r="H144" s="2"/>
    </row>
    <row r="145" spans="1:8" ht="20.25">
      <c r="A145" s="1"/>
      <c r="B145" s="7"/>
      <c r="E145" s="2"/>
      <c r="F145" s="119"/>
      <c r="G145" s="118"/>
      <c r="H145" s="2"/>
    </row>
    <row r="146" spans="1:8" ht="20.25">
      <c r="A146" s="1"/>
      <c r="B146" s="7"/>
      <c r="E146" s="2"/>
      <c r="F146" s="119"/>
      <c r="G146" s="118"/>
      <c r="H146" s="2"/>
    </row>
    <row r="147" spans="1:8" ht="20.25">
      <c r="A147" s="1"/>
      <c r="B147" s="7"/>
      <c r="E147" s="2"/>
      <c r="F147" s="119"/>
      <c r="G147" s="118"/>
      <c r="H147" s="2"/>
    </row>
    <row r="148" spans="1:8" ht="20.25">
      <c r="A148" s="1"/>
      <c r="B148" s="7"/>
      <c r="E148" s="2"/>
      <c r="F148" s="119"/>
      <c r="G148" s="118"/>
      <c r="H148" s="2"/>
    </row>
    <row r="149" spans="1:8" ht="20.25">
      <c r="A149" s="1"/>
      <c r="B149" s="7"/>
      <c r="E149" s="2"/>
      <c r="F149" s="119"/>
      <c r="G149" s="118"/>
      <c r="H149" s="2"/>
    </row>
    <row r="150" spans="1:8" ht="20.25">
      <c r="A150" s="1"/>
      <c r="B150" s="7"/>
      <c r="E150" s="2"/>
      <c r="F150" s="119"/>
      <c r="G150" s="118"/>
      <c r="H150" s="2"/>
    </row>
    <row r="151" spans="1:8" ht="20.25">
      <c r="A151" s="1"/>
      <c r="B151" s="7"/>
      <c r="E151" s="2"/>
      <c r="F151" s="119"/>
      <c r="G151" s="118"/>
      <c r="H151" s="2"/>
    </row>
    <row r="152" spans="1:8" ht="20.25">
      <c r="A152" s="1"/>
      <c r="B152" s="7"/>
      <c r="E152" s="2"/>
      <c r="F152" s="119"/>
      <c r="G152" s="118"/>
      <c r="H152" s="2"/>
    </row>
    <row r="153" spans="1:8" ht="20.25">
      <c r="A153" s="1"/>
      <c r="B153" s="7"/>
      <c r="E153" s="2"/>
      <c r="F153" s="119"/>
      <c r="G153" s="118"/>
      <c r="H153" s="2"/>
    </row>
    <row r="154" spans="1:8" ht="20.25">
      <c r="A154" s="1"/>
      <c r="B154" s="7"/>
      <c r="E154" s="2"/>
      <c r="F154" s="119"/>
      <c r="G154" s="118"/>
      <c r="H154" s="2"/>
    </row>
    <row r="155" spans="1:8" ht="20.25">
      <c r="A155" s="1"/>
      <c r="B155" s="7"/>
      <c r="E155" s="2"/>
      <c r="F155" s="119"/>
      <c r="G155" s="118"/>
      <c r="H155" s="2"/>
    </row>
    <row r="156" spans="1:8" ht="20.25">
      <c r="A156" s="1"/>
      <c r="B156" s="7"/>
      <c r="E156" s="2"/>
      <c r="F156" s="119"/>
      <c r="G156" s="118"/>
      <c r="H156" s="2"/>
    </row>
    <row r="157" spans="1:8" ht="20.25">
      <c r="A157" s="1"/>
      <c r="B157" s="7"/>
      <c r="E157" s="2"/>
      <c r="F157" s="119"/>
      <c r="G157" s="118"/>
      <c r="H157" s="2"/>
    </row>
    <row r="158" spans="1:8" ht="20.25">
      <c r="A158" s="1"/>
      <c r="B158" s="7"/>
      <c r="E158" s="2"/>
      <c r="F158" s="119"/>
      <c r="G158" s="118"/>
      <c r="H158" s="2"/>
    </row>
    <row r="159" spans="1:8" ht="20.25">
      <c r="A159" s="1"/>
      <c r="B159" s="7"/>
      <c r="E159" s="2"/>
      <c r="F159" s="119"/>
      <c r="G159" s="118"/>
      <c r="H159" s="2"/>
    </row>
    <row r="160" spans="1:8" ht="20.25">
      <c r="A160" s="1"/>
      <c r="B160" s="7"/>
      <c r="E160" s="2"/>
      <c r="F160" s="119"/>
      <c r="G160" s="118"/>
      <c r="H160" s="2"/>
    </row>
    <row r="161" spans="1:8" ht="20.25">
      <c r="A161" s="1"/>
      <c r="B161" s="7"/>
      <c r="E161" s="2"/>
      <c r="F161" s="119"/>
      <c r="G161" s="118"/>
      <c r="H161" s="2"/>
    </row>
    <row r="162" spans="1:8" ht="20.25">
      <c r="A162" s="1"/>
      <c r="B162" s="7"/>
      <c r="E162" s="2"/>
      <c r="F162" s="119"/>
      <c r="G162" s="118"/>
      <c r="H162" s="2"/>
    </row>
    <row r="163" spans="1:8" ht="20.25">
      <c r="A163" s="1"/>
      <c r="B163" s="7"/>
      <c r="E163" s="2"/>
      <c r="F163" s="119"/>
      <c r="G163" s="118"/>
      <c r="H163" s="2"/>
    </row>
    <row r="164" spans="1:8" ht="20.25">
      <c r="A164" s="1"/>
      <c r="B164" s="7"/>
      <c r="E164" s="2"/>
      <c r="F164" s="119"/>
      <c r="G164" s="118"/>
      <c r="H164" s="2"/>
    </row>
    <row r="165" spans="1:8" ht="20.25">
      <c r="A165" s="1"/>
      <c r="B165" s="7"/>
      <c r="E165" s="2"/>
      <c r="F165" s="119"/>
      <c r="G165" s="118"/>
      <c r="H165" s="2"/>
    </row>
    <row r="166" spans="1:8" ht="20.25">
      <c r="A166" s="1"/>
      <c r="B166" s="7"/>
      <c r="E166" s="2"/>
      <c r="F166" s="119"/>
      <c r="G166" s="118"/>
      <c r="H166" s="2"/>
    </row>
    <row r="167" spans="1:8" ht="20.25">
      <c r="A167" s="1"/>
      <c r="B167" s="7"/>
      <c r="E167" s="2"/>
      <c r="F167" s="119"/>
      <c r="G167" s="118"/>
      <c r="H167" s="2"/>
    </row>
    <row r="168" spans="1:8" ht="20.25">
      <c r="A168" s="1"/>
      <c r="B168" s="7"/>
      <c r="E168" s="2"/>
      <c r="F168" s="119"/>
      <c r="G168" s="118"/>
      <c r="H168" s="2"/>
    </row>
    <row r="169" spans="1:8" ht="20.25">
      <c r="A169" s="1"/>
      <c r="B169" s="7"/>
      <c r="E169" s="2"/>
      <c r="F169" s="119"/>
      <c r="G169" s="118"/>
      <c r="H169" s="2"/>
    </row>
    <row r="170" spans="1:8" ht="20.25">
      <c r="A170" s="1"/>
      <c r="B170" s="7"/>
      <c r="E170" s="2"/>
      <c r="F170" s="119"/>
      <c r="G170" s="118"/>
      <c r="H170" s="2"/>
    </row>
    <row r="171" spans="1:8" ht="20.25">
      <c r="A171" s="1"/>
      <c r="B171" s="7"/>
      <c r="E171" s="2"/>
      <c r="F171" s="119"/>
      <c r="G171" s="118"/>
      <c r="H171" s="2"/>
    </row>
    <row r="172" spans="1:8" ht="20.25">
      <c r="A172" s="1"/>
      <c r="B172" s="7"/>
      <c r="E172" s="2"/>
      <c r="F172" s="119"/>
      <c r="G172" s="118"/>
      <c r="H172" s="2"/>
    </row>
    <row r="173" spans="1:8" ht="20.25">
      <c r="A173" s="1"/>
      <c r="B173" s="7"/>
      <c r="E173" s="2"/>
      <c r="F173" s="119"/>
      <c r="G173" s="118"/>
      <c r="H173" s="2"/>
    </row>
    <row r="174" spans="1:8" ht="20.25">
      <c r="A174" s="1"/>
      <c r="B174" s="7"/>
      <c r="E174" s="2"/>
      <c r="F174" s="119"/>
      <c r="G174" s="118"/>
      <c r="H174" s="2"/>
    </row>
    <row r="175" spans="1:8" ht="20.25">
      <c r="A175" s="1"/>
      <c r="B175" s="7"/>
      <c r="E175" s="2"/>
      <c r="F175" s="119"/>
      <c r="G175" s="118"/>
      <c r="H175" s="2"/>
    </row>
    <row r="176" spans="1:8" ht="20.25">
      <c r="A176" s="1"/>
      <c r="B176" s="7"/>
      <c r="E176" s="2"/>
      <c r="F176" s="119"/>
      <c r="G176" s="118"/>
      <c r="H176" s="2"/>
    </row>
    <row r="177" spans="1:8" ht="20.25">
      <c r="A177" s="1"/>
      <c r="B177" s="7"/>
      <c r="E177" s="2"/>
      <c r="F177" s="119"/>
      <c r="G177" s="118"/>
      <c r="H177" s="2"/>
    </row>
    <row r="178" spans="1:8" ht="20.25">
      <c r="A178" s="1"/>
      <c r="B178" s="7"/>
      <c r="E178" s="2"/>
      <c r="F178" s="119"/>
      <c r="G178" s="118"/>
      <c r="H178" s="2"/>
    </row>
    <row r="179" spans="1:8" ht="20.25">
      <c r="A179" s="1"/>
      <c r="B179" s="7"/>
      <c r="E179" s="2"/>
      <c r="F179" s="119"/>
      <c r="G179" s="118"/>
      <c r="H179" s="2"/>
    </row>
    <row r="180" spans="1:8" ht="20.25">
      <c r="A180" s="1"/>
      <c r="B180" s="7"/>
      <c r="E180" s="2"/>
      <c r="F180" s="119"/>
      <c r="G180" s="118"/>
      <c r="H180" s="2"/>
    </row>
    <row r="181" spans="1:8" ht="20.25">
      <c r="A181" s="1"/>
      <c r="B181" s="7"/>
      <c r="E181" s="2"/>
      <c r="F181" s="119"/>
      <c r="G181" s="118"/>
      <c r="H181" s="2"/>
    </row>
    <row r="182" spans="1:8" ht="20.25">
      <c r="A182" s="1"/>
      <c r="B182" s="7"/>
      <c r="E182" s="2"/>
      <c r="F182" s="119"/>
      <c r="G182" s="118"/>
      <c r="H182" s="2"/>
    </row>
    <row r="183" spans="1:8" ht="20.25">
      <c r="A183" s="1"/>
      <c r="B183" s="7"/>
      <c r="E183" s="2"/>
      <c r="F183" s="119"/>
      <c r="G183" s="118"/>
      <c r="H183" s="2"/>
    </row>
    <row r="184" spans="1:8" ht="20.25">
      <c r="A184" s="1"/>
      <c r="B184" s="7"/>
      <c r="E184" s="2"/>
      <c r="F184" s="119"/>
      <c r="G184" s="118"/>
      <c r="H184" s="2"/>
    </row>
    <row r="185" spans="1:8" ht="20.25">
      <c r="A185" s="1"/>
      <c r="B185" s="7"/>
      <c r="E185" s="2"/>
      <c r="F185" s="119"/>
      <c r="G185" s="118"/>
      <c r="H185" s="2"/>
    </row>
    <row r="186" spans="1:8" ht="20.25">
      <c r="A186" s="1"/>
      <c r="B186" s="7"/>
      <c r="E186" s="2"/>
      <c r="F186" s="119"/>
      <c r="G186" s="118"/>
      <c r="H186" s="2"/>
    </row>
    <row r="187" spans="1:8" ht="20.25">
      <c r="A187" s="1"/>
      <c r="B187" s="7"/>
      <c r="E187" s="2"/>
      <c r="F187" s="119"/>
      <c r="G187" s="118"/>
      <c r="H187" s="2"/>
    </row>
    <row r="188" spans="1:8" ht="20.25">
      <c r="A188" s="1"/>
      <c r="B188" s="7"/>
      <c r="E188" s="2"/>
      <c r="F188" s="119"/>
      <c r="G188" s="118"/>
      <c r="H188" s="2"/>
    </row>
    <row r="189" spans="1:8" ht="20.25">
      <c r="A189" s="1"/>
      <c r="B189" s="7"/>
      <c r="E189" s="2"/>
      <c r="F189" s="119"/>
      <c r="G189" s="118"/>
      <c r="H189" s="2"/>
    </row>
    <row r="190" spans="1:8" ht="20.25">
      <c r="A190" s="1"/>
      <c r="B190" s="7"/>
      <c r="E190" s="2"/>
      <c r="F190" s="119"/>
      <c r="G190" s="118"/>
      <c r="H190" s="2"/>
    </row>
    <row r="191" spans="1:8" ht="20.25">
      <c r="A191" s="1"/>
      <c r="B191" s="7"/>
      <c r="E191" s="2"/>
      <c r="F191" s="119"/>
      <c r="G191" s="118"/>
      <c r="H191" s="2"/>
    </row>
    <row r="192" spans="1:8" ht="20.25">
      <c r="A192" s="1"/>
      <c r="B192" s="7"/>
      <c r="E192" s="2"/>
      <c r="F192" s="119"/>
      <c r="G192" s="118"/>
      <c r="H192" s="2"/>
    </row>
    <row r="193" spans="1:8" ht="20.25">
      <c r="A193" s="1"/>
      <c r="B193" s="7"/>
      <c r="E193" s="2"/>
      <c r="F193" s="119"/>
      <c r="G193" s="118"/>
      <c r="H193" s="2"/>
    </row>
    <row r="194" spans="1:8" ht="20.25">
      <c r="A194" s="1"/>
      <c r="B194" s="7"/>
      <c r="E194" s="2"/>
      <c r="F194" s="119"/>
      <c r="G194" s="118"/>
      <c r="H194" s="2"/>
    </row>
    <row r="195" spans="1:8" ht="20.25">
      <c r="A195" s="1"/>
      <c r="B195" s="7"/>
      <c r="E195" s="2"/>
      <c r="F195" s="119"/>
      <c r="G195" s="118"/>
      <c r="H195" s="2"/>
    </row>
    <row r="196" spans="1:8" ht="20.25">
      <c r="A196" s="1"/>
      <c r="B196" s="7"/>
      <c r="E196" s="2"/>
      <c r="F196" s="119"/>
      <c r="G196" s="118"/>
      <c r="H196" s="2"/>
    </row>
    <row r="197" spans="1:8" ht="20.25">
      <c r="A197" s="1"/>
      <c r="B197" s="7"/>
      <c r="E197" s="2"/>
      <c r="F197" s="119"/>
      <c r="G197" s="118"/>
      <c r="H197" s="2"/>
    </row>
    <row r="198" spans="1:8" ht="20.25">
      <c r="A198" s="1"/>
      <c r="B198" s="7"/>
      <c r="E198" s="2"/>
      <c r="F198" s="119"/>
      <c r="G198" s="118"/>
      <c r="H198" s="2"/>
    </row>
    <row r="199" spans="1:8" ht="20.25">
      <c r="A199" s="1"/>
      <c r="B199" s="7"/>
      <c r="E199" s="2"/>
      <c r="F199" s="119"/>
      <c r="G199" s="118"/>
      <c r="H199" s="2"/>
    </row>
    <row r="200" spans="1:8" ht="20.25">
      <c r="A200" s="1"/>
      <c r="B200" s="7"/>
      <c r="E200" s="2"/>
      <c r="F200" s="119"/>
      <c r="G200" s="118"/>
      <c r="H200" s="2"/>
    </row>
    <row r="201" spans="1:8" ht="20.25">
      <c r="A201" s="1"/>
      <c r="B201" s="7"/>
      <c r="E201" s="2"/>
      <c r="F201" s="119"/>
      <c r="G201" s="118"/>
      <c r="H201" s="2"/>
    </row>
    <row r="202" spans="1:8" ht="20.25">
      <c r="A202" s="1"/>
      <c r="B202" s="7"/>
      <c r="E202" s="2"/>
      <c r="F202" s="119"/>
      <c r="G202" s="118"/>
      <c r="H202" s="2"/>
    </row>
    <row r="203" spans="1:8" ht="20.25">
      <c r="A203" s="1"/>
      <c r="B203" s="7"/>
      <c r="E203" s="2"/>
      <c r="F203" s="119"/>
      <c r="G203" s="118"/>
      <c r="H203" s="2"/>
    </row>
    <row r="204" spans="1:8" ht="20.25">
      <c r="A204" s="1"/>
      <c r="B204" s="7"/>
      <c r="E204" s="2"/>
      <c r="F204" s="119"/>
      <c r="G204" s="118"/>
      <c r="H204" s="2"/>
    </row>
    <row r="205" spans="1:8" ht="20.25">
      <c r="A205" s="1"/>
      <c r="B205" s="7"/>
      <c r="E205" s="2"/>
      <c r="F205" s="119"/>
      <c r="G205" s="118"/>
      <c r="H205" s="2"/>
    </row>
    <row r="206" spans="1:8" ht="20.25">
      <c r="A206" s="1"/>
      <c r="B206" s="7"/>
      <c r="E206" s="2"/>
      <c r="F206" s="119"/>
      <c r="G206" s="118"/>
      <c r="H206" s="2"/>
    </row>
    <row r="207" spans="1:8" ht="20.25">
      <c r="A207" s="1"/>
      <c r="B207" s="7"/>
      <c r="E207" s="2"/>
      <c r="F207" s="119"/>
      <c r="G207" s="118"/>
      <c r="H207" s="2"/>
    </row>
    <row r="208" spans="1:8" ht="20.25">
      <c r="A208" s="1"/>
      <c r="B208" s="7"/>
      <c r="E208" s="2"/>
      <c r="F208" s="119"/>
      <c r="G208" s="118"/>
      <c r="H208" s="2"/>
    </row>
    <row r="209" spans="1:8" ht="20.25">
      <c r="A209" s="1"/>
      <c r="B209" s="7"/>
      <c r="E209" s="2"/>
      <c r="F209" s="119"/>
      <c r="G209" s="118"/>
      <c r="H209" s="2"/>
    </row>
    <row r="210" spans="1:8" ht="20.25">
      <c r="A210" s="1"/>
      <c r="B210" s="7"/>
      <c r="E210" s="2"/>
      <c r="F210" s="119"/>
      <c r="G210" s="118"/>
      <c r="H210" s="2"/>
    </row>
    <row r="211" spans="1:8" ht="20.25">
      <c r="A211" s="1"/>
      <c r="B211" s="7"/>
      <c r="E211" s="2"/>
      <c r="F211" s="119"/>
      <c r="G211" s="118"/>
      <c r="H211" s="2"/>
    </row>
    <row r="212" spans="1:8" ht="20.25">
      <c r="A212" s="1"/>
      <c r="B212" s="7"/>
      <c r="E212" s="2"/>
      <c r="F212" s="119"/>
      <c r="G212" s="118"/>
      <c r="H212" s="2"/>
    </row>
    <row r="213" spans="1:8" ht="20.25">
      <c r="A213" s="1"/>
      <c r="B213" s="7"/>
      <c r="E213" s="2"/>
      <c r="F213" s="119"/>
      <c r="G213" s="118"/>
      <c r="H213" s="2"/>
    </row>
    <row r="214" spans="1:8" ht="20.25">
      <c r="A214" s="1"/>
      <c r="B214" s="7"/>
      <c r="E214" s="2"/>
      <c r="F214" s="119"/>
      <c r="G214" s="118"/>
      <c r="H214" s="2"/>
    </row>
    <row r="215" spans="1:8" ht="20.25">
      <c r="A215" s="1"/>
      <c r="B215" s="7"/>
      <c r="E215" s="2"/>
      <c r="F215" s="119"/>
      <c r="G215" s="118"/>
      <c r="H215" s="2"/>
    </row>
    <row r="216" spans="1:8" ht="20.25">
      <c r="A216" s="1"/>
      <c r="B216" s="7"/>
      <c r="E216" s="2"/>
      <c r="F216" s="119"/>
      <c r="G216" s="118"/>
      <c r="H216" s="2"/>
    </row>
    <row r="217" spans="1:8" ht="20.25">
      <c r="A217" s="1"/>
      <c r="B217" s="7"/>
      <c r="E217" s="2"/>
      <c r="F217" s="119"/>
      <c r="G217" s="118"/>
      <c r="H217" s="2"/>
    </row>
    <row r="218" spans="1:8" ht="20.25">
      <c r="A218" s="1"/>
      <c r="B218" s="7"/>
      <c r="E218" s="2"/>
      <c r="F218" s="119"/>
      <c r="G218" s="118"/>
      <c r="H218" s="2"/>
    </row>
    <row r="219" spans="1:8" ht="20.25">
      <c r="A219" s="1"/>
      <c r="B219" s="7"/>
      <c r="E219" s="2"/>
      <c r="F219" s="119"/>
      <c r="G219" s="118"/>
      <c r="H219" s="2"/>
    </row>
    <row r="220" spans="1:8" ht="20.25">
      <c r="A220" s="1"/>
      <c r="B220" s="7"/>
      <c r="E220" s="2"/>
      <c r="F220" s="119"/>
      <c r="G220" s="118"/>
      <c r="H220" s="2"/>
    </row>
    <row r="221" spans="1:8" ht="20.25">
      <c r="A221" s="1"/>
      <c r="B221" s="7"/>
      <c r="E221" s="2"/>
      <c r="F221" s="119"/>
      <c r="G221" s="118"/>
      <c r="H221" s="2"/>
    </row>
    <row r="222" spans="1:8" ht="20.25">
      <c r="A222" s="1"/>
      <c r="B222" s="7"/>
      <c r="E222" s="2"/>
      <c r="F222" s="119"/>
      <c r="G222" s="118"/>
      <c r="H222" s="2"/>
    </row>
    <row r="223" spans="1:8" ht="20.25">
      <c r="A223" s="1"/>
      <c r="B223" s="7"/>
      <c r="E223" s="2"/>
      <c r="F223" s="119"/>
      <c r="G223" s="118"/>
      <c r="H223" s="2"/>
    </row>
    <row r="224" spans="1:8" ht="20.25">
      <c r="A224" s="1"/>
      <c r="B224" s="7"/>
      <c r="E224" s="2"/>
      <c r="F224" s="119"/>
      <c r="G224" s="118"/>
      <c r="H224" s="2"/>
    </row>
    <row r="225" spans="1:8" ht="20.25">
      <c r="A225" s="1"/>
      <c r="B225" s="7"/>
      <c r="E225" s="2"/>
      <c r="F225" s="119"/>
      <c r="G225" s="118"/>
      <c r="H225" s="2"/>
    </row>
    <row r="226" spans="1:8" ht="20.25">
      <c r="A226" s="1"/>
      <c r="B226" s="7"/>
      <c r="E226" s="2"/>
      <c r="F226" s="119"/>
      <c r="G226" s="118"/>
      <c r="H226" s="2"/>
    </row>
    <row r="227" spans="1:8" ht="20.25">
      <c r="A227" s="1"/>
      <c r="B227" s="7"/>
      <c r="E227" s="2"/>
      <c r="F227" s="119"/>
      <c r="G227" s="118"/>
      <c r="H227" s="2"/>
    </row>
    <row r="228" spans="1:8" ht="20.25">
      <c r="A228" s="1"/>
      <c r="B228" s="7"/>
      <c r="E228" s="2"/>
      <c r="F228" s="119"/>
      <c r="G228" s="118"/>
      <c r="H228" s="2"/>
    </row>
    <row r="229" spans="1:8" ht="20.25">
      <c r="A229" s="1"/>
      <c r="B229" s="7"/>
      <c r="E229" s="2"/>
      <c r="F229" s="119"/>
      <c r="G229" s="118"/>
      <c r="H229" s="2"/>
    </row>
    <row r="230" spans="1:8" ht="20.25">
      <c r="A230" s="1"/>
      <c r="B230" s="7"/>
      <c r="E230" s="2"/>
      <c r="F230" s="119"/>
      <c r="G230" s="118"/>
      <c r="H230" s="2"/>
    </row>
    <row r="231" spans="1:8" ht="20.25">
      <c r="A231" s="1"/>
      <c r="B231" s="7"/>
      <c r="E231" s="2"/>
      <c r="F231" s="119"/>
      <c r="G231" s="118"/>
      <c r="H231" s="2"/>
    </row>
    <row r="232" spans="1:8" ht="20.25">
      <c r="A232" s="1"/>
      <c r="B232" s="7"/>
      <c r="E232" s="2"/>
      <c r="F232" s="119"/>
      <c r="G232" s="118"/>
      <c r="H232" s="2"/>
    </row>
    <row r="233" spans="1:8" ht="20.25">
      <c r="A233" s="1"/>
      <c r="B233" s="7"/>
      <c r="E233" s="2"/>
      <c r="F233" s="119"/>
      <c r="G233" s="118"/>
      <c r="H233" s="2"/>
    </row>
    <row r="234" spans="1:8" ht="20.25">
      <c r="A234" s="1"/>
      <c r="B234" s="7"/>
      <c r="E234" s="2"/>
      <c r="F234" s="119"/>
      <c r="G234" s="118"/>
      <c r="H234" s="2"/>
    </row>
    <row r="235" spans="1:8" ht="20.25">
      <c r="A235" s="1"/>
      <c r="B235" s="7"/>
      <c r="E235" s="2"/>
      <c r="F235" s="119"/>
      <c r="G235" s="118"/>
      <c r="H235" s="2"/>
    </row>
    <row r="236" spans="1:8" ht="20.25">
      <c r="A236" s="1"/>
      <c r="B236" s="7"/>
      <c r="E236" s="2"/>
      <c r="F236" s="119"/>
      <c r="G236" s="118"/>
      <c r="H236" s="2"/>
    </row>
    <row r="237" spans="1:8" ht="20.25">
      <c r="A237" s="1"/>
      <c r="B237" s="7"/>
      <c r="E237" s="2"/>
      <c r="F237" s="119"/>
      <c r="G237" s="118"/>
      <c r="H237" s="2"/>
    </row>
    <row r="238" spans="1:8" ht="20.25">
      <c r="A238" s="1"/>
      <c r="B238" s="7"/>
      <c r="E238" s="2"/>
      <c r="F238" s="119"/>
      <c r="G238" s="118"/>
      <c r="H238" s="2"/>
    </row>
    <row r="239" spans="1:8" ht="20.25">
      <c r="A239" s="1"/>
      <c r="B239" s="7"/>
      <c r="E239" s="2"/>
      <c r="F239" s="119"/>
      <c r="G239" s="118"/>
      <c r="H239" s="2"/>
    </row>
    <row r="240" spans="1:8" ht="20.25">
      <c r="A240" s="1"/>
      <c r="B240" s="7"/>
      <c r="E240" s="2"/>
      <c r="F240" s="119"/>
      <c r="G240" s="118"/>
      <c r="H240" s="2"/>
    </row>
    <row r="241" spans="1:8" ht="20.25">
      <c r="A241" s="1"/>
      <c r="B241" s="7"/>
      <c r="E241" s="2"/>
      <c r="F241" s="119"/>
      <c r="G241" s="118"/>
      <c r="H241" s="2"/>
    </row>
    <row r="242" spans="1:8" ht="20.25">
      <c r="A242" s="1"/>
      <c r="B242" s="7"/>
      <c r="E242" s="2"/>
      <c r="F242" s="119"/>
      <c r="G242" s="118"/>
      <c r="H242" s="2"/>
    </row>
    <row r="243" spans="1:8" ht="20.25">
      <c r="A243" s="1"/>
      <c r="B243" s="7"/>
      <c r="E243" s="2"/>
      <c r="F243" s="119"/>
      <c r="G243" s="118"/>
      <c r="H243" s="2"/>
    </row>
    <row r="244" spans="1:8" ht="20.25">
      <c r="A244" s="1"/>
      <c r="B244" s="7"/>
      <c r="E244" s="2"/>
      <c r="F244" s="119"/>
      <c r="G244" s="118"/>
      <c r="H244" s="2"/>
    </row>
    <row r="245" spans="1:8" ht="20.25">
      <c r="A245" s="1"/>
      <c r="B245" s="7"/>
      <c r="E245" s="2"/>
      <c r="F245" s="119"/>
      <c r="G245" s="118"/>
      <c r="H245" s="2"/>
    </row>
    <row r="246" spans="1:8" ht="20.25">
      <c r="A246" s="1"/>
      <c r="B246" s="7"/>
      <c r="E246" s="2"/>
      <c r="F246" s="119"/>
      <c r="G246" s="118"/>
      <c r="H246" s="2"/>
    </row>
    <row r="247" spans="1:8" ht="20.25">
      <c r="A247" s="1"/>
      <c r="B247" s="7"/>
      <c r="E247" s="2"/>
      <c r="F247" s="119"/>
      <c r="G247" s="118"/>
      <c r="H247" s="2"/>
    </row>
    <row r="248" spans="1:8" ht="20.25">
      <c r="A248" s="1"/>
      <c r="B248" s="7"/>
      <c r="E248" s="2"/>
      <c r="F248" s="119"/>
      <c r="G248" s="118"/>
      <c r="H248" s="2"/>
    </row>
    <row r="249" spans="1:8" ht="20.25">
      <c r="A249" s="1"/>
      <c r="B249" s="7"/>
      <c r="E249" s="2"/>
      <c r="F249" s="119"/>
      <c r="G249" s="118"/>
      <c r="H249" s="2"/>
    </row>
    <row r="250" spans="1:8" ht="20.25">
      <c r="A250" s="1"/>
      <c r="B250" s="7"/>
      <c r="E250" s="2"/>
      <c r="F250" s="119"/>
      <c r="G250" s="118"/>
      <c r="H250" s="2"/>
    </row>
    <row r="251" spans="1:8" ht="20.25">
      <c r="A251" s="1"/>
      <c r="B251" s="7"/>
      <c r="E251" s="2"/>
      <c r="F251" s="119"/>
      <c r="G251" s="118"/>
      <c r="H251" s="2"/>
    </row>
    <row r="252" spans="1:8" ht="20.25">
      <c r="A252" s="1"/>
      <c r="B252" s="7"/>
      <c r="E252" s="2"/>
      <c r="F252" s="119"/>
      <c r="G252" s="118"/>
      <c r="H252" s="2"/>
    </row>
    <row r="253" spans="1:8" ht="20.25">
      <c r="A253" s="1"/>
      <c r="B253" s="7"/>
      <c r="E253" s="2"/>
      <c r="F253" s="119"/>
      <c r="G253" s="118"/>
      <c r="H253" s="2"/>
    </row>
    <row r="254" spans="1:8" ht="20.25">
      <c r="A254" s="1"/>
      <c r="B254" s="7"/>
      <c r="E254" s="2"/>
      <c r="F254" s="119"/>
      <c r="G254" s="118"/>
      <c r="H254" s="2"/>
    </row>
    <row r="255" spans="1:8" ht="20.25">
      <c r="A255" s="1"/>
      <c r="B255" s="7"/>
      <c r="E255" s="2"/>
      <c r="F255" s="119"/>
      <c r="G255" s="118"/>
      <c r="H255" s="2"/>
    </row>
    <row r="256" spans="1:8" ht="20.25">
      <c r="A256" s="1"/>
      <c r="B256" s="7"/>
      <c r="E256" s="2"/>
      <c r="F256" s="119"/>
      <c r="G256" s="118"/>
      <c r="H256" s="2"/>
    </row>
    <row r="257" spans="1:8" ht="20.25">
      <c r="A257" s="1"/>
      <c r="B257" s="7"/>
      <c r="E257" s="2"/>
      <c r="F257" s="119"/>
      <c r="G257" s="118"/>
      <c r="H257" s="2"/>
    </row>
    <row r="258" spans="1:8" ht="20.25">
      <c r="A258" s="1"/>
      <c r="B258" s="7"/>
      <c r="E258" s="2"/>
      <c r="F258" s="119"/>
      <c r="G258" s="118"/>
      <c r="H258" s="2"/>
    </row>
    <row r="259" spans="1:8" ht="20.25">
      <c r="A259" s="1"/>
      <c r="B259" s="7"/>
      <c r="E259" s="2"/>
      <c r="F259" s="119"/>
      <c r="G259" s="118"/>
      <c r="H259" s="2"/>
    </row>
    <row r="260" spans="1:8" ht="20.25">
      <c r="A260" s="1"/>
      <c r="B260" s="7"/>
      <c r="E260" s="2"/>
      <c r="F260" s="119"/>
      <c r="G260" s="118"/>
      <c r="H260" s="2"/>
    </row>
    <row r="261" spans="1:8" ht="20.25">
      <c r="A261" s="1"/>
      <c r="B261" s="7"/>
      <c r="E261" s="2"/>
      <c r="F261" s="119"/>
      <c r="G261" s="118"/>
      <c r="H261" s="2"/>
    </row>
    <row r="262" spans="1:8" ht="20.25">
      <c r="A262" s="1"/>
      <c r="B262" s="7"/>
      <c r="E262" s="2"/>
      <c r="F262" s="119"/>
      <c r="G262" s="118"/>
      <c r="H262" s="2"/>
    </row>
    <row r="263" spans="1:8" ht="20.25">
      <c r="A263" s="1"/>
      <c r="B263" s="7"/>
      <c r="E263" s="2"/>
      <c r="F263" s="119"/>
      <c r="G263" s="118"/>
      <c r="H263" s="2"/>
    </row>
    <row r="264" spans="1:8" ht="20.25">
      <c r="A264" s="1"/>
      <c r="B264" s="7"/>
      <c r="E264" s="2"/>
      <c r="F264" s="119"/>
      <c r="G264" s="118"/>
      <c r="H264" s="2"/>
    </row>
    <row r="265" spans="1:8" ht="20.25">
      <c r="A265" s="1"/>
      <c r="B265" s="7"/>
      <c r="E265" s="2"/>
      <c r="F265" s="119"/>
      <c r="G265" s="118"/>
      <c r="H265" s="2"/>
    </row>
    <row r="266" spans="1:8" ht="20.25">
      <c r="A266" s="1"/>
      <c r="B266" s="7"/>
      <c r="E266" s="2"/>
      <c r="F266" s="119"/>
      <c r="G266" s="118"/>
      <c r="H266" s="2"/>
    </row>
    <row r="267" spans="1:8" ht="20.25">
      <c r="A267" s="1"/>
      <c r="B267" s="7"/>
      <c r="E267" s="2"/>
      <c r="F267" s="119"/>
      <c r="G267" s="118"/>
      <c r="H267" s="2"/>
    </row>
    <row r="268" spans="1:8" ht="20.25">
      <c r="A268" s="1"/>
      <c r="B268" s="7"/>
      <c r="E268" s="2"/>
      <c r="F268" s="119"/>
      <c r="G268" s="118"/>
      <c r="H268" s="2"/>
    </row>
    <row r="269" spans="1:8" ht="20.25">
      <c r="A269" s="1"/>
      <c r="B269" s="7"/>
      <c r="E269" s="2"/>
      <c r="F269" s="119"/>
      <c r="G269" s="118"/>
      <c r="H269" s="2"/>
    </row>
    <row r="270" spans="1:8" ht="20.25">
      <c r="A270" s="1"/>
      <c r="B270" s="7"/>
      <c r="E270" s="2"/>
      <c r="F270" s="119"/>
      <c r="G270" s="118"/>
      <c r="H270" s="2"/>
    </row>
    <row r="271" spans="1:8" ht="20.25">
      <c r="A271" s="1"/>
      <c r="B271" s="7"/>
      <c r="E271" s="2"/>
      <c r="F271" s="119"/>
      <c r="G271" s="118"/>
      <c r="H271" s="2"/>
    </row>
    <row r="272" spans="1:8" ht="20.25">
      <c r="A272" s="1"/>
      <c r="B272" s="7"/>
      <c r="E272" s="2"/>
      <c r="F272" s="119"/>
      <c r="G272" s="118"/>
      <c r="H272" s="2"/>
    </row>
    <row r="273" spans="1:8" ht="20.25">
      <c r="A273" s="1"/>
      <c r="B273" s="7"/>
      <c r="E273" s="2"/>
      <c r="F273" s="119"/>
      <c r="G273" s="118"/>
      <c r="H273" s="2"/>
    </row>
    <row r="274" spans="1:8" ht="20.25">
      <c r="A274" s="1"/>
      <c r="B274" s="7"/>
      <c r="E274" s="2"/>
      <c r="F274" s="119"/>
      <c r="G274" s="118"/>
      <c r="H274" s="2"/>
    </row>
    <row r="275" spans="1:8" ht="20.25">
      <c r="A275" s="1"/>
      <c r="B275" s="7"/>
      <c r="E275" s="2"/>
      <c r="F275" s="119"/>
      <c r="G275" s="118"/>
      <c r="H275" s="2"/>
    </row>
    <row r="276" spans="1:8" ht="20.25">
      <c r="A276" s="1"/>
      <c r="B276" s="7"/>
      <c r="E276" s="2"/>
      <c r="F276" s="119"/>
      <c r="G276" s="118"/>
      <c r="H276" s="2"/>
    </row>
    <row r="277" spans="1:8" ht="20.25">
      <c r="A277" s="1"/>
      <c r="B277" s="7"/>
      <c r="E277" s="2"/>
      <c r="F277" s="119"/>
      <c r="G277" s="118"/>
      <c r="H277" s="2"/>
    </row>
    <row r="278" spans="1:8" ht="20.25">
      <c r="A278" s="1"/>
      <c r="B278" s="7"/>
      <c r="E278" s="2"/>
      <c r="F278" s="119"/>
      <c r="G278" s="118"/>
      <c r="H278" s="2"/>
    </row>
    <row r="279" spans="1:8" ht="20.25">
      <c r="A279" s="1"/>
      <c r="B279" s="7"/>
      <c r="E279" s="2"/>
      <c r="F279" s="119"/>
      <c r="G279" s="118"/>
      <c r="H279" s="2"/>
    </row>
    <row r="280" spans="1:8" ht="20.25">
      <c r="A280" s="1"/>
      <c r="B280" s="7"/>
      <c r="E280" s="2"/>
      <c r="F280" s="119"/>
      <c r="G280" s="118"/>
      <c r="H280" s="2"/>
    </row>
    <row r="281" spans="1:8" ht="20.25">
      <c r="A281" s="1"/>
      <c r="B281" s="7"/>
      <c r="E281" s="2"/>
      <c r="F281" s="119"/>
      <c r="G281" s="118"/>
      <c r="H281" s="2"/>
    </row>
    <row r="282" spans="1:8" ht="20.25">
      <c r="A282" s="1"/>
      <c r="B282" s="7"/>
      <c r="E282" s="2"/>
      <c r="F282" s="119"/>
      <c r="G282" s="118"/>
      <c r="H282" s="2"/>
    </row>
    <row r="283" spans="1:8" ht="20.25">
      <c r="A283" s="1"/>
      <c r="B283" s="7"/>
      <c r="E283" s="2"/>
      <c r="F283" s="119"/>
      <c r="G283" s="118"/>
      <c r="H283" s="2"/>
    </row>
    <row r="284" spans="1:8" ht="20.25">
      <c r="A284" s="1"/>
      <c r="B284" s="7"/>
      <c r="E284" s="2"/>
      <c r="F284" s="119"/>
      <c r="G284" s="118"/>
      <c r="H284" s="2"/>
    </row>
    <row r="285" spans="1:8" ht="20.25">
      <c r="A285" s="1"/>
      <c r="B285" s="7"/>
      <c r="E285" s="2"/>
      <c r="F285" s="119"/>
      <c r="G285" s="118"/>
      <c r="H285" s="2"/>
    </row>
    <row r="286" spans="1:8" ht="20.25">
      <c r="A286" s="1"/>
      <c r="B286" s="7"/>
      <c r="E286" s="2"/>
      <c r="F286" s="119"/>
      <c r="G286" s="118"/>
      <c r="H286" s="2"/>
    </row>
    <row r="287" spans="1:8" ht="20.25">
      <c r="A287" s="1"/>
      <c r="B287" s="7"/>
      <c r="E287" s="2"/>
      <c r="F287" s="119"/>
      <c r="G287" s="118"/>
      <c r="H287" s="2"/>
    </row>
    <row r="288" spans="1:8" ht="20.25">
      <c r="A288" s="1"/>
      <c r="B288" s="7"/>
      <c r="E288" s="2"/>
      <c r="F288" s="119"/>
      <c r="G288" s="118"/>
      <c r="H288" s="2"/>
    </row>
    <row r="289" spans="1:8" ht="20.25">
      <c r="A289" s="1"/>
      <c r="B289" s="7"/>
      <c r="E289" s="2"/>
      <c r="F289" s="119"/>
      <c r="G289" s="118"/>
      <c r="H289" s="2"/>
    </row>
    <row r="290" spans="1:8" ht="20.25">
      <c r="A290" s="1"/>
      <c r="B290" s="7"/>
      <c r="E290" s="2"/>
      <c r="F290" s="119"/>
      <c r="G290" s="118"/>
      <c r="H290" s="2"/>
    </row>
    <row r="291" spans="1:8" ht="20.25">
      <c r="A291" s="1"/>
      <c r="B291" s="7"/>
      <c r="E291" s="2"/>
      <c r="F291" s="119"/>
      <c r="G291" s="118"/>
      <c r="H291" s="2"/>
    </row>
    <row r="292" spans="1:8" ht="20.25">
      <c r="A292" s="1"/>
      <c r="B292" s="7"/>
      <c r="E292" s="2"/>
      <c r="F292" s="119"/>
      <c r="G292" s="118"/>
      <c r="H292" s="2"/>
    </row>
    <row r="293" spans="1:8" ht="20.25">
      <c r="A293" s="1"/>
      <c r="B293" s="7"/>
      <c r="E293" s="2"/>
      <c r="F293" s="119"/>
      <c r="G293" s="118"/>
      <c r="H293" s="2"/>
    </row>
    <row r="294" spans="1:8" ht="20.25">
      <c r="A294" s="1"/>
      <c r="B294" s="7"/>
      <c r="E294" s="2"/>
      <c r="F294" s="119"/>
      <c r="G294" s="118"/>
      <c r="H294" s="2"/>
    </row>
    <row r="295" spans="1:8" ht="20.25">
      <c r="A295" s="1"/>
      <c r="B295" s="7"/>
      <c r="E295" s="2"/>
      <c r="F295" s="119"/>
      <c r="G295" s="118"/>
      <c r="H295" s="2"/>
    </row>
    <row r="296" spans="1:8" ht="20.25">
      <c r="A296" s="1"/>
      <c r="B296" s="7"/>
      <c r="E296" s="2"/>
      <c r="F296" s="119"/>
      <c r="G296" s="118"/>
      <c r="H296" s="2"/>
    </row>
    <row r="297" spans="1:8" ht="20.25">
      <c r="A297" s="1"/>
      <c r="B297" s="7"/>
      <c r="E297" s="2"/>
      <c r="F297" s="119"/>
      <c r="G297" s="118"/>
      <c r="H297" s="2"/>
    </row>
    <row r="298" spans="1:8" ht="20.25">
      <c r="A298" s="1"/>
      <c r="B298" s="7"/>
      <c r="E298" s="2"/>
      <c r="F298" s="119"/>
      <c r="G298" s="118"/>
      <c r="H298" s="2"/>
    </row>
    <row r="299" spans="1:8" ht="20.25">
      <c r="A299" s="1"/>
      <c r="B299" s="7"/>
      <c r="E299" s="2"/>
      <c r="F299" s="119"/>
      <c r="G299" s="118"/>
      <c r="H299" s="2"/>
    </row>
    <row r="300" spans="1:8" ht="20.25">
      <c r="A300" s="1"/>
      <c r="B300" s="7"/>
      <c r="E300" s="2"/>
      <c r="F300" s="119"/>
      <c r="G300" s="118"/>
      <c r="H300" s="2"/>
    </row>
    <row r="301" spans="1:8" ht="20.25">
      <c r="A301" s="1"/>
      <c r="B301" s="7"/>
      <c r="E301" s="2"/>
      <c r="F301" s="119"/>
      <c r="G301" s="118"/>
      <c r="H301" s="2"/>
    </row>
    <row r="302" spans="1:8" ht="20.25">
      <c r="A302" s="1"/>
      <c r="B302" s="7"/>
      <c r="E302" s="2"/>
      <c r="F302" s="119"/>
      <c r="G302" s="118"/>
      <c r="H302" s="2"/>
    </row>
    <row r="303" spans="1:8" ht="20.25">
      <c r="A303" s="1"/>
      <c r="B303" s="7"/>
      <c r="E303" s="2"/>
      <c r="F303" s="119"/>
      <c r="G303" s="118"/>
      <c r="H303" s="2"/>
    </row>
    <row r="304" spans="1:8" ht="20.25">
      <c r="A304" s="1"/>
      <c r="B304" s="7"/>
      <c r="E304" s="2"/>
      <c r="F304" s="119"/>
      <c r="G304" s="118"/>
      <c r="H304" s="2"/>
    </row>
    <row r="305" spans="1:8" ht="20.25">
      <c r="A305" s="1"/>
      <c r="B305" s="7"/>
      <c r="E305" s="2"/>
      <c r="F305" s="119"/>
      <c r="G305" s="118"/>
      <c r="H305" s="2"/>
    </row>
    <row r="306" spans="1:8" ht="20.25">
      <c r="A306" s="1"/>
      <c r="B306" s="7"/>
      <c r="E306" s="2"/>
      <c r="F306" s="119"/>
      <c r="G306" s="118"/>
      <c r="H306" s="2"/>
    </row>
    <row r="307" spans="1:8" ht="20.25">
      <c r="A307" s="1"/>
      <c r="B307" s="7"/>
      <c r="E307" s="2"/>
      <c r="F307" s="119"/>
      <c r="G307" s="118"/>
      <c r="H307" s="2"/>
    </row>
    <row r="308" spans="1:8" ht="20.25">
      <c r="A308" s="1"/>
      <c r="B308" s="7"/>
      <c r="E308" s="2"/>
      <c r="F308" s="119"/>
      <c r="G308" s="118"/>
      <c r="H308" s="2"/>
    </row>
    <row r="309" spans="1:8" ht="20.25">
      <c r="A309" s="1"/>
      <c r="B309" s="7"/>
      <c r="E309" s="2"/>
      <c r="F309" s="119"/>
      <c r="G309" s="118"/>
      <c r="H309" s="2"/>
    </row>
    <row r="310" spans="1:8" ht="20.25">
      <c r="A310" s="1"/>
      <c r="B310" s="7"/>
      <c r="E310" s="2"/>
      <c r="F310" s="119"/>
      <c r="G310" s="118"/>
      <c r="H310" s="2"/>
    </row>
    <row r="311" spans="1:8" ht="20.25">
      <c r="A311" s="1"/>
      <c r="B311" s="7"/>
      <c r="E311" s="2"/>
      <c r="F311" s="119"/>
      <c r="G311" s="118"/>
      <c r="H311" s="2"/>
    </row>
    <row r="312" spans="1:8" ht="20.25">
      <c r="A312" s="1"/>
      <c r="B312" s="7"/>
      <c r="E312" s="2"/>
      <c r="F312" s="119"/>
      <c r="G312" s="118"/>
      <c r="H312" s="2"/>
    </row>
    <row r="313" spans="1:8" ht="20.25">
      <c r="A313" s="1"/>
      <c r="B313" s="7"/>
      <c r="E313" s="2"/>
      <c r="F313" s="119"/>
      <c r="G313" s="118"/>
      <c r="H313" s="2"/>
    </row>
    <row r="314" spans="1:8" ht="20.25">
      <c r="A314" s="1"/>
      <c r="B314" s="7"/>
      <c r="E314" s="2"/>
      <c r="F314" s="119"/>
      <c r="G314" s="118"/>
      <c r="H314" s="2"/>
    </row>
    <row r="315" spans="1:8" ht="20.25">
      <c r="A315" s="1"/>
      <c r="B315" s="7"/>
      <c r="E315" s="2"/>
      <c r="F315" s="119"/>
      <c r="G315" s="118"/>
      <c r="H315" s="2"/>
    </row>
    <row r="316" spans="1:8" ht="20.25">
      <c r="A316" s="1"/>
      <c r="B316" s="7"/>
      <c r="E316" s="2"/>
      <c r="F316" s="119"/>
      <c r="G316" s="118"/>
      <c r="H316" s="2"/>
    </row>
    <row r="317" spans="1:8" ht="20.25">
      <c r="A317" s="1"/>
      <c r="B317" s="7"/>
      <c r="E317" s="2"/>
      <c r="F317" s="119"/>
      <c r="G317" s="118"/>
      <c r="H317" s="2"/>
    </row>
    <row r="318" spans="1:8" ht="20.25">
      <c r="A318" s="1"/>
      <c r="B318" s="7"/>
      <c r="E318" s="2"/>
      <c r="F318" s="119"/>
      <c r="G318" s="118"/>
      <c r="H318" s="2"/>
    </row>
    <row r="319" spans="1:8" ht="20.25">
      <c r="A319" s="1"/>
      <c r="B319" s="7"/>
      <c r="E319" s="2"/>
      <c r="F319" s="119"/>
      <c r="G319" s="118"/>
      <c r="H319" s="2"/>
    </row>
    <row r="320" spans="1:8" ht="20.25">
      <c r="A320" s="1"/>
      <c r="B320" s="7"/>
      <c r="E320" s="2"/>
      <c r="F320" s="119"/>
      <c r="G320" s="118"/>
      <c r="H320" s="2"/>
    </row>
    <row r="321" spans="1:8" ht="20.25">
      <c r="A321" s="1"/>
      <c r="B321" s="7"/>
      <c r="E321" s="2"/>
      <c r="F321" s="119"/>
      <c r="G321" s="118"/>
      <c r="H321" s="2"/>
    </row>
    <row r="322" spans="1:8" ht="20.25">
      <c r="A322" s="1"/>
      <c r="B322" s="7"/>
      <c r="E322" s="2"/>
      <c r="F322" s="119"/>
      <c r="G322" s="118"/>
      <c r="H322" s="2"/>
    </row>
    <row r="323" spans="1:8" ht="20.25">
      <c r="A323" s="1"/>
      <c r="B323" s="7"/>
      <c r="E323" s="2"/>
      <c r="F323" s="119"/>
      <c r="G323" s="118"/>
      <c r="H323" s="2"/>
    </row>
    <row r="324" spans="1:8" ht="20.25">
      <c r="A324" s="1"/>
      <c r="B324" s="7"/>
      <c r="E324" s="2"/>
      <c r="F324" s="119"/>
      <c r="G324" s="118"/>
      <c r="H324" s="2"/>
    </row>
    <row r="325" spans="1:8" ht="20.25">
      <c r="A325" s="1"/>
      <c r="B325" s="7"/>
      <c r="E325" s="2"/>
      <c r="F325" s="119"/>
      <c r="G325" s="118"/>
      <c r="H325" s="2"/>
    </row>
    <row r="326" spans="1:8" ht="20.25">
      <c r="A326" s="1"/>
      <c r="B326" s="7"/>
      <c r="E326" s="2"/>
      <c r="F326" s="119"/>
      <c r="G326" s="118"/>
      <c r="H326" s="2"/>
    </row>
    <row r="327" spans="1:8" ht="20.25">
      <c r="A327" s="1"/>
      <c r="B327" s="7"/>
      <c r="E327" s="2"/>
      <c r="F327" s="119"/>
      <c r="G327" s="118"/>
      <c r="H327" s="2"/>
    </row>
    <row r="328" spans="1:8" ht="20.25">
      <c r="A328" s="1"/>
      <c r="B328" s="7"/>
      <c r="E328" s="2"/>
      <c r="F328" s="119"/>
      <c r="G328" s="118"/>
      <c r="H328" s="2"/>
    </row>
    <row r="329" spans="1:8" ht="20.25">
      <c r="A329" s="1"/>
      <c r="B329" s="7"/>
      <c r="E329" s="2"/>
      <c r="F329" s="119"/>
      <c r="G329" s="118"/>
      <c r="H329" s="2"/>
    </row>
    <row r="330" spans="1:8" ht="20.25">
      <c r="A330" s="1"/>
      <c r="B330" s="7"/>
      <c r="E330" s="2"/>
      <c r="F330" s="119"/>
      <c r="G330" s="118"/>
      <c r="H330" s="2"/>
    </row>
    <row r="331" spans="1:8" ht="20.25">
      <c r="A331" s="1"/>
      <c r="B331" s="7"/>
      <c r="E331" s="2"/>
      <c r="F331" s="119"/>
      <c r="G331" s="118"/>
      <c r="H331" s="2"/>
    </row>
    <row r="332" spans="1:8" ht="20.25">
      <c r="A332" s="1"/>
      <c r="B332" s="7"/>
      <c r="E332" s="2"/>
      <c r="F332" s="119"/>
      <c r="G332" s="118"/>
      <c r="H332" s="2"/>
    </row>
    <row r="333" spans="1:8" ht="20.25">
      <c r="A333" s="1"/>
      <c r="B333" s="7"/>
      <c r="E333" s="2"/>
      <c r="F333" s="119"/>
      <c r="G333" s="118"/>
      <c r="H333" s="2"/>
    </row>
    <row r="334" spans="1:8" ht="20.25">
      <c r="A334" s="1"/>
      <c r="B334" s="7"/>
      <c r="E334" s="2"/>
      <c r="F334" s="119"/>
      <c r="G334" s="118"/>
      <c r="H334" s="2"/>
    </row>
    <row r="335" spans="1:8" ht="20.25">
      <c r="A335" s="1"/>
      <c r="B335" s="7"/>
      <c r="E335" s="2"/>
      <c r="F335" s="119"/>
      <c r="G335" s="118"/>
      <c r="H335" s="2"/>
    </row>
    <row r="336" spans="1:8" ht="20.25">
      <c r="A336" s="1"/>
      <c r="B336" s="7"/>
      <c r="E336" s="2"/>
      <c r="F336" s="119"/>
      <c r="G336" s="118"/>
      <c r="H336" s="2"/>
    </row>
    <row r="337" spans="1:8" ht="20.25">
      <c r="A337" s="1"/>
      <c r="B337" s="7"/>
      <c r="E337" s="2"/>
      <c r="F337" s="119"/>
      <c r="G337" s="118"/>
      <c r="H337" s="2"/>
    </row>
    <row r="338" spans="1:8" ht="20.25">
      <c r="A338" s="1"/>
      <c r="B338" s="7"/>
      <c r="E338" s="2"/>
      <c r="F338" s="119"/>
      <c r="G338" s="118"/>
      <c r="H338" s="2"/>
    </row>
    <row r="339" spans="1:8" ht="20.25">
      <c r="A339" s="1"/>
      <c r="B339" s="7"/>
      <c r="E339" s="2"/>
      <c r="F339" s="119"/>
      <c r="G339" s="118"/>
      <c r="H339" s="2"/>
    </row>
    <row r="340" spans="1:8" ht="20.25">
      <c r="A340" s="1"/>
      <c r="B340" s="7"/>
      <c r="E340" s="2"/>
      <c r="F340" s="119"/>
      <c r="G340" s="118"/>
      <c r="H340" s="2"/>
    </row>
    <row r="341" spans="1:8" ht="20.25">
      <c r="A341" s="1"/>
      <c r="B341" s="7"/>
      <c r="E341" s="2"/>
      <c r="F341" s="119"/>
      <c r="G341" s="118"/>
      <c r="H341" s="2"/>
    </row>
    <row r="342" spans="1:8" ht="20.25">
      <c r="A342" s="1"/>
      <c r="B342" s="7"/>
      <c r="E342" s="2"/>
      <c r="F342" s="119"/>
      <c r="G342" s="118"/>
      <c r="H342" s="2"/>
    </row>
    <row r="343" spans="1:8" ht="20.25">
      <c r="A343" s="1"/>
      <c r="B343" s="7"/>
      <c r="E343" s="2"/>
      <c r="F343" s="119"/>
      <c r="G343" s="118"/>
      <c r="H343" s="2"/>
    </row>
    <row r="344" spans="1:8" ht="20.25">
      <c r="A344" s="1"/>
      <c r="B344" s="7"/>
      <c r="E344" s="2"/>
      <c r="F344" s="119"/>
      <c r="G344" s="118"/>
      <c r="H344" s="2"/>
    </row>
    <row r="345" spans="1:8" ht="20.25">
      <c r="A345" s="1"/>
      <c r="B345" s="7"/>
      <c r="E345" s="2"/>
      <c r="F345" s="119"/>
      <c r="G345" s="118"/>
      <c r="H345" s="2"/>
    </row>
    <row r="346" spans="1:8" ht="20.25">
      <c r="A346" s="1"/>
      <c r="B346" s="7"/>
      <c r="E346" s="2"/>
      <c r="F346" s="119"/>
      <c r="G346" s="118"/>
      <c r="H346" s="2"/>
    </row>
    <row r="347" spans="1:8" ht="20.25">
      <c r="A347" s="1"/>
      <c r="B347" s="7"/>
      <c r="E347" s="2"/>
      <c r="F347" s="119"/>
      <c r="G347" s="118"/>
      <c r="H347" s="2"/>
    </row>
    <row r="348" spans="1:8" ht="20.25">
      <c r="A348" s="1"/>
      <c r="B348" s="7"/>
      <c r="E348" s="2"/>
      <c r="F348" s="119"/>
      <c r="G348" s="118"/>
      <c r="H348" s="2"/>
    </row>
    <row r="349" spans="1:8" ht="20.25">
      <c r="A349" s="1"/>
      <c r="B349" s="7"/>
      <c r="E349" s="2"/>
      <c r="F349" s="119"/>
      <c r="G349" s="118"/>
      <c r="H349" s="2"/>
    </row>
    <row r="350" spans="1:8" ht="20.25">
      <c r="A350" s="1"/>
      <c r="B350" s="7"/>
      <c r="E350" s="2"/>
      <c r="F350" s="119"/>
      <c r="G350" s="118"/>
      <c r="H350" s="2"/>
    </row>
    <row r="351" spans="1:8" ht="20.25">
      <c r="A351" s="1"/>
      <c r="B351" s="7"/>
      <c r="E351" s="2"/>
      <c r="F351" s="119"/>
      <c r="G351" s="118"/>
      <c r="H351" s="2"/>
    </row>
    <row r="352" spans="1:8" ht="20.25">
      <c r="A352" s="1"/>
      <c r="B352" s="7"/>
      <c r="E352" s="2"/>
      <c r="F352" s="119"/>
      <c r="G352" s="118"/>
      <c r="H352" s="2"/>
    </row>
    <row r="353" spans="1:8" ht="20.25">
      <c r="A353" s="1"/>
      <c r="B353" s="7"/>
      <c r="E353" s="2"/>
      <c r="F353" s="119"/>
      <c r="G353" s="118"/>
      <c r="H353" s="2"/>
    </row>
    <row r="354" spans="1:8" ht="20.25">
      <c r="A354" s="1"/>
      <c r="B354" s="7"/>
      <c r="E354" s="2"/>
      <c r="F354" s="119"/>
      <c r="G354" s="118"/>
      <c r="H354" s="2"/>
    </row>
    <row r="355" spans="1:8" ht="20.25">
      <c r="A355" s="1"/>
      <c r="B355" s="7"/>
      <c r="E355" s="2"/>
      <c r="F355" s="119"/>
      <c r="G355" s="118"/>
      <c r="H355" s="2"/>
    </row>
    <row r="356" spans="1:8" ht="20.25">
      <c r="A356" s="1"/>
      <c r="B356" s="7"/>
      <c r="E356" s="2"/>
      <c r="F356" s="119"/>
      <c r="G356" s="118"/>
      <c r="H356" s="2"/>
    </row>
    <row r="357" spans="1:8" ht="20.25">
      <c r="A357" s="1"/>
      <c r="B357" s="7"/>
      <c r="E357" s="2"/>
      <c r="F357" s="119"/>
      <c r="G357" s="118"/>
      <c r="H357" s="2"/>
    </row>
    <row r="358" spans="1:8" ht="20.25">
      <c r="A358" s="1"/>
      <c r="B358" s="7"/>
      <c r="E358" s="2"/>
      <c r="F358" s="119"/>
      <c r="G358" s="118"/>
      <c r="H358" s="2"/>
    </row>
    <row r="359" spans="1:8" ht="20.25">
      <c r="A359" s="1"/>
      <c r="B359" s="7"/>
      <c r="E359" s="2"/>
      <c r="F359" s="119"/>
      <c r="G359" s="118"/>
      <c r="H359" s="2"/>
    </row>
    <row r="360" spans="1:8" ht="20.25">
      <c r="A360" s="1"/>
      <c r="B360" s="7"/>
      <c r="E360" s="2"/>
      <c r="F360" s="119"/>
      <c r="G360" s="118"/>
      <c r="H360" s="2"/>
    </row>
    <row r="361" spans="1:8" ht="20.25">
      <c r="A361" s="1"/>
      <c r="B361" s="7"/>
      <c r="E361" s="2"/>
      <c r="F361" s="119"/>
      <c r="G361" s="118"/>
      <c r="H361" s="2"/>
    </row>
    <row r="362" spans="1:8" ht="20.25">
      <c r="A362" s="1"/>
      <c r="B362" s="7"/>
      <c r="E362" s="2"/>
      <c r="F362" s="119"/>
      <c r="G362" s="118"/>
      <c r="H362" s="2"/>
    </row>
    <row r="363" spans="1:8" ht="20.25">
      <c r="A363" s="1"/>
      <c r="B363" s="7"/>
      <c r="E363" s="2"/>
      <c r="F363" s="119"/>
      <c r="G363" s="118"/>
      <c r="H363" s="2"/>
    </row>
    <row r="364" spans="1:8" ht="20.25">
      <c r="A364" s="1"/>
      <c r="B364" s="7"/>
      <c r="E364" s="2"/>
      <c r="F364" s="119"/>
      <c r="G364" s="118"/>
      <c r="H364" s="2"/>
    </row>
    <row r="365" spans="1:8" ht="20.25">
      <c r="A365" s="1"/>
      <c r="B365" s="7"/>
      <c r="E365" s="2"/>
      <c r="F365" s="119"/>
      <c r="G365" s="118"/>
      <c r="H365" s="2"/>
    </row>
    <row r="366" spans="1:8" ht="20.25">
      <c r="A366" s="1"/>
      <c r="B366" s="7"/>
      <c r="E366" s="2"/>
      <c r="F366" s="119"/>
      <c r="G366" s="118"/>
      <c r="H366" s="2"/>
    </row>
    <row r="367" spans="1:8" ht="20.25">
      <c r="A367" s="1"/>
      <c r="B367" s="7"/>
      <c r="E367" s="2"/>
      <c r="F367" s="119"/>
      <c r="G367" s="118"/>
      <c r="H367" s="2"/>
    </row>
    <row r="368" spans="1:8" ht="20.25">
      <c r="A368" s="1"/>
      <c r="B368" s="7"/>
      <c r="E368" s="2"/>
      <c r="F368" s="119"/>
      <c r="G368" s="118"/>
      <c r="H368" s="2"/>
    </row>
    <row r="369" spans="1:8" ht="20.25">
      <c r="A369" s="1"/>
      <c r="B369" s="7"/>
      <c r="E369" s="2"/>
      <c r="F369" s="119"/>
      <c r="G369" s="118"/>
      <c r="H369" s="2"/>
    </row>
    <row r="370" spans="1:8" ht="20.25">
      <c r="A370" s="1"/>
      <c r="B370" s="7"/>
      <c r="E370" s="2"/>
      <c r="F370" s="119"/>
      <c r="G370" s="118"/>
      <c r="H370" s="2"/>
    </row>
    <row r="371" spans="1:8" ht="20.25">
      <c r="A371" s="1"/>
      <c r="B371" s="7"/>
      <c r="E371" s="2"/>
      <c r="F371" s="119"/>
      <c r="G371" s="118"/>
      <c r="H371" s="2"/>
    </row>
    <row r="372" spans="1:8" ht="20.25">
      <c r="A372" s="1"/>
      <c r="B372" s="7"/>
      <c r="E372" s="2"/>
      <c r="F372" s="119"/>
      <c r="G372" s="118"/>
      <c r="H372" s="2"/>
    </row>
    <row r="373" spans="1:8" ht="20.25">
      <c r="A373" s="1"/>
      <c r="B373" s="7"/>
      <c r="E373" s="2"/>
      <c r="F373" s="119"/>
      <c r="G373" s="118"/>
      <c r="H373" s="2"/>
    </row>
    <row r="374" spans="1:8" ht="20.25">
      <c r="A374" s="1"/>
      <c r="B374" s="7"/>
      <c r="E374" s="2"/>
      <c r="F374" s="119"/>
      <c r="G374" s="118"/>
      <c r="H374" s="2"/>
    </row>
    <row r="375" spans="1:8" ht="20.25">
      <c r="A375" s="1"/>
      <c r="B375" s="7"/>
      <c r="E375" s="2"/>
      <c r="F375" s="119"/>
      <c r="G375" s="118"/>
      <c r="H375" s="2"/>
    </row>
    <row r="376" spans="1:8" ht="20.25">
      <c r="A376" s="1"/>
      <c r="B376" s="7"/>
      <c r="E376" s="2"/>
      <c r="F376" s="119"/>
      <c r="G376" s="118"/>
      <c r="H376" s="2"/>
    </row>
    <row r="377" spans="1:8" ht="20.25">
      <c r="A377" s="1"/>
      <c r="B377" s="7"/>
      <c r="E377" s="2"/>
      <c r="F377" s="119"/>
      <c r="G377" s="118"/>
      <c r="H377" s="2"/>
    </row>
    <row r="378" spans="1:8" ht="20.25">
      <c r="A378" s="1"/>
      <c r="B378" s="7"/>
      <c r="E378" s="2"/>
      <c r="F378" s="119"/>
      <c r="G378" s="118"/>
      <c r="H378" s="2"/>
    </row>
    <row r="379" spans="1:8" ht="20.25">
      <c r="A379" s="1"/>
      <c r="B379" s="7"/>
      <c r="E379" s="2"/>
      <c r="F379" s="119"/>
      <c r="G379" s="118"/>
      <c r="H379" s="2"/>
    </row>
    <row r="380" spans="1:8" ht="20.25">
      <c r="A380" s="1"/>
      <c r="B380" s="7"/>
      <c r="E380" s="2"/>
      <c r="F380" s="119"/>
      <c r="G380" s="118"/>
      <c r="H380" s="2"/>
    </row>
    <row r="381" spans="1:8" ht="20.25">
      <c r="A381" s="1"/>
      <c r="B381" s="7"/>
      <c r="E381" s="2"/>
      <c r="F381" s="119"/>
      <c r="G381" s="118"/>
      <c r="H381" s="2"/>
    </row>
    <row r="382" spans="1:8" ht="20.25">
      <c r="A382" s="1"/>
      <c r="B382" s="7"/>
      <c r="E382" s="2"/>
      <c r="F382" s="119"/>
      <c r="G382" s="118"/>
      <c r="H382" s="2"/>
    </row>
    <row r="383" spans="1:8" ht="20.25">
      <c r="A383" s="1"/>
      <c r="B383" s="7"/>
      <c r="E383" s="2"/>
      <c r="F383" s="119"/>
      <c r="G383" s="118"/>
      <c r="H383" s="2"/>
    </row>
    <row r="384" spans="1:8" ht="20.25">
      <c r="A384" s="1"/>
      <c r="B384" s="7"/>
      <c r="E384" s="2"/>
      <c r="F384" s="119"/>
      <c r="G384" s="118"/>
      <c r="H384" s="2"/>
    </row>
    <row r="385" spans="1:8" ht="20.25">
      <c r="A385" s="1"/>
      <c r="B385" s="7"/>
      <c r="E385" s="2"/>
      <c r="F385" s="119"/>
      <c r="G385" s="118"/>
      <c r="H385" s="2"/>
    </row>
    <row r="386" spans="1:8" ht="20.25">
      <c r="A386" s="1"/>
      <c r="B386" s="7"/>
      <c r="E386" s="2"/>
      <c r="F386" s="119"/>
      <c r="G386" s="118"/>
      <c r="H386" s="2"/>
    </row>
    <row r="387" spans="1:8" ht="20.25">
      <c r="A387" s="1"/>
      <c r="B387" s="7"/>
      <c r="E387" s="2"/>
      <c r="F387" s="119"/>
      <c r="G387" s="118"/>
      <c r="H387" s="2"/>
    </row>
    <row r="388" spans="1:8" ht="20.25">
      <c r="A388" s="1"/>
      <c r="B388" s="7"/>
      <c r="E388" s="2"/>
      <c r="F388" s="119"/>
      <c r="G388" s="118"/>
      <c r="H388" s="2"/>
    </row>
    <row r="389" spans="1:8" ht="20.25">
      <c r="A389" s="1"/>
      <c r="B389" s="7"/>
      <c r="E389" s="2"/>
      <c r="F389" s="119"/>
      <c r="G389" s="118"/>
      <c r="H389" s="2"/>
    </row>
    <row r="390" spans="1:8" ht="20.25">
      <c r="A390" s="1"/>
      <c r="B390" s="7"/>
      <c r="E390" s="2"/>
      <c r="F390" s="119"/>
      <c r="G390" s="118"/>
      <c r="H390" s="2"/>
    </row>
    <row r="391" spans="1:8" ht="20.25">
      <c r="A391" s="1"/>
      <c r="B391" s="7"/>
      <c r="E391" s="2"/>
      <c r="F391" s="119"/>
      <c r="G391" s="118"/>
      <c r="H391" s="2"/>
    </row>
    <row r="392" spans="1:8" ht="20.25">
      <c r="A392" s="1"/>
      <c r="B392" s="7"/>
      <c r="E392" s="2"/>
      <c r="F392" s="119"/>
      <c r="G392" s="118"/>
      <c r="H392" s="2"/>
    </row>
    <row r="393" spans="1:8" ht="20.25">
      <c r="A393" s="1"/>
      <c r="B393" s="7"/>
      <c r="E393" s="2"/>
      <c r="F393" s="119"/>
      <c r="G393" s="118"/>
      <c r="H393" s="2"/>
    </row>
    <row r="394" spans="1:8" ht="20.25">
      <c r="A394" s="1"/>
      <c r="B394" s="7"/>
      <c r="E394" s="2"/>
      <c r="F394" s="119"/>
      <c r="G394" s="118"/>
      <c r="H394" s="2"/>
    </row>
    <row r="395" spans="1:8" ht="20.25">
      <c r="A395" s="1"/>
      <c r="B395" s="7"/>
      <c r="E395" s="2"/>
      <c r="F395" s="119"/>
      <c r="G395" s="118"/>
      <c r="H395" s="2"/>
    </row>
    <row r="396" spans="1:8" ht="20.25">
      <c r="A396" s="1"/>
      <c r="B396" s="7"/>
      <c r="E396" s="2"/>
      <c r="F396" s="119"/>
      <c r="G396" s="118"/>
      <c r="H396" s="2"/>
    </row>
    <row r="397" spans="1:8" ht="20.25">
      <c r="A397" s="1"/>
      <c r="B397" s="7"/>
      <c r="E397" s="2"/>
      <c r="F397" s="119"/>
      <c r="G397" s="118"/>
      <c r="H397" s="2"/>
    </row>
    <row r="398" spans="1:8" ht="20.25">
      <c r="A398" s="1"/>
      <c r="B398" s="7"/>
      <c r="E398" s="2"/>
      <c r="F398" s="119"/>
      <c r="G398" s="118"/>
      <c r="H398" s="2"/>
    </row>
    <row r="399" spans="1:8" ht="20.25">
      <c r="A399" s="1"/>
      <c r="B399" s="7"/>
      <c r="E399" s="2"/>
      <c r="F399" s="119"/>
      <c r="G399" s="118"/>
      <c r="H399" s="2"/>
    </row>
    <row r="400" spans="1:8" ht="20.25">
      <c r="A400" s="1"/>
      <c r="B400" s="7"/>
      <c r="E400" s="2"/>
      <c r="F400" s="119"/>
      <c r="G400" s="118"/>
      <c r="H400" s="2"/>
    </row>
    <row r="401" spans="1:8" ht="20.25">
      <c r="A401" s="1"/>
      <c r="B401" s="7"/>
      <c r="E401" s="2"/>
      <c r="F401" s="119"/>
      <c r="G401" s="118"/>
      <c r="H401" s="2"/>
    </row>
    <row r="402" spans="1:8" ht="20.25">
      <c r="A402" s="1"/>
      <c r="B402" s="7"/>
      <c r="E402" s="2"/>
      <c r="F402" s="119"/>
      <c r="G402" s="118"/>
      <c r="H402" s="2"/>
    </row>
    <row r="403" spans="1:8" ht="20.25">
      <c r="A403" s="1"/>
      <c r="B403" s="7"/>
      <c r="E403" s="2"/>
      <c r="F403" s="119"/>
      <c r="G403" s="118"/>
      <c r="H403" s="2"/>
    </row>
    <row r="404" spans="1:8" ht="20.25">
      <c r="A404" s="1"/>
      <c r="B404" s="7"/>
      <c r="E404" s="2"/>
      <c r="F404" s="119"/>
      <c r="G404" s="118"/>
      <c r="H404" s="2"/>
    </row>
    <row r="405" spans="1:8" ht="20.25">
      <c r="A405" s="1"/>
      <c r="B405" s="7"/>
      <c r="E405" s="2"/>
      <c r="F405" s="119"/>
      <c r="G405" s="118"/>
      <c r="H405" s="2"/>
    </row>
    <row r="406" spans="1:8" ht="20.25">
      <c r="A406" s="1"/>
      <c r="B406" s="7"/>
      <c r="E406" s="2"/>
      <c r="F406" s="119"/>
      <c r="G406" s="118"/>
      <c r="H406" s="2"/>
    </row>
    <row r="407" spans="1:8" ht="20.25">
      <c r="A407" s="1"/>
      <c r="B407" s="7"/>
      <c r="E407" s="2"/>
      <c r="F407" s="119"/>
      <c r="G407" s="118"/>
      <c r="H407" s="2"/>
    </row>
    <row r="408" spans="1:8" ht="20.25">
      <c r="A408" s="1"/>
      <c r="B408" s="7"/>
      <c r="E408" s="2"/>
      <c r="F408" s="119"/>
      <c r="G408" s="118"/>
      <c r="H408" s="2"/>
    </row>
    <row r="409" spans="1:8" ht="20.25">
      <c r="A409" s="1"/>
      <c r="B409" s="7"/>
      <c r="E409" s="2"/>
      <c r="F409" s="119"/>
      <c r="G409" s="118"/>
      <c r="H409" s="2"/>
    </row>
    <row r="410" spans="1:8" ht="20.25">
      <c r="A410" s="1"/>
      <c r="B410" s="7"/>
      <c r="E410" s="2"/>
      <c r="F410" s="119"/>
      <c r="G410" s="118"/>
      <c r="H410" s="2"/>
    </row>
    <row r="411" spans="1:8" ht="20.25">
      <c r="A411" s="1"/>
      <c r="B411" s="7"/>
      <c r="E411" s="2"/>
      <c r="F411" s="119"/>
      <c r="G411" s="118"/>
      <c r="H411" s="2"/>
    </row>
    <row r="412" spans="1:8" ht="20.25">
      <c r="A412" s="1"/>
      <c r="B412" s="7"/>
      <c r="E412" s="2"/>
      <c r="F412" s="119"/>
      <c r="G412" s="118"/>
      <c r="H412" s="2"/>
    </row>
    <row r="413" spans="1:8" ht="20.25">
      <c r="A413" s="1"/>
      <c r="B413" s="7"/>
      <c r="E413" s="2"/>
      <c r="F413" s="119"/>
      <c r="G413" s="118"/>
      <c r="H413" s="2"/>
    </row>
    <row r="414" spans="1:8" ht="20.25">
      <c r="A414" s="1"/>
      <c r="B414" s="7"/>
      <c r="E414" s="2"/>
      <c r="F414" s="119"/>
      <c r="G414" s="118"/>
      <c r="H414" s="2"/>
    </row>
    <row r="415" spans="1:8" ht="20.25">
      <c r="A415" s="1"/>
      <c r="B415" s="7"/>
      <c r="E415" s="2"/>
      <c r="F415" s="119"/>
      <c r="G415" s="118"/>
      <c r="H415" s="2"/>
    </row>
    <row r="416" spans="1:8" ht="20.25">
      <c r="A416" s="1"/>
      <c r="B416" s="7"/>
      <c r="E416" s="2"/>
      <c r="F416" s="119"/>
      <c r="G416" s="118"/>
      <c r="H416" s="2"/>
    </row>
    <row r="417" spans="1:8" ht="20.25">
      <c r="A417" s="1"/>
      <c r="B417" s="7"/>
      <c r="E417" s="2"/>
      <c r="F417" s="119"/>
      <c r="G417" s="118"/>
      <c r="H417" s="2"/>
    </row>
    <row r="418" spans="1:8" ht="20.25">
      <c r="A418" s="1"/>
      <c r="B418" s="7"/>
      <c r="E418" s="2"/>
      <c r="F418" s="119"/>
      <c r="G418" s="118"/>
      <c r="H418" s="2"/>
    </row>
    <row r="419" spans="1:8" ht="20.25">
      <c r="A419" s="1"/>
      <c r="B419" s="7"/>
      <c r="E419" s="2"/>
      <c r="F419" s="119"/>
      <c r="G419" s="118"/>
      <c r="H419" s="2"/>
    </row>
    <row r="420" spans="1:8" ht="20.25">
      <c r="A420" s="1"/>
      <c r="B420" s="7"/>
      <c r="E420" s="2"/>
      <c r="F420" s="119"/>
      <c r="G420" s="118"/>
      <c r="H420" s="2"/>
    </row>
    <row r="421" spans="1:8" ht="20.25">
      <c r="A421" s="1"/>
      <c r="B421" s="7"/>
      <c r="E421" s="2"/>
      <c r="F421" s="119"/>
      <c r="G421" s="118"/>
      <c r="H421" s="2"/>
    </row>
    <row r="422" spans="1:8" ht="20.25">
      <c r="A422" s="1"/>
      <c r="B422" s="7"/>
      <c r="E422" s="2"/>
      <c r="F422" s="119"/>
      <c r="G422" s="118"/>
      <c r="H422" s="2"/>
    </row>
    <row r="423" spans="1:8" ht="20.25">
      <c r="A423" s="1"/>
      <c r="B423" s="7"/>
      <c r="E423" s="2"/>
      <c r="F423" s="119"/>
      <c r="G423" s="118"/>
      <c r="H423" s="2"/>
    </row>
    <row r="424" spans="1:8" ht="20.25">
      <c r="A424" s="1"/>
      <c r="B424" s="7"/>
      <c r="E424" s="2"/>
      <c r="F424" s="119"/>
      <c r="G424" s="118"/>
      <c r="H424" s="2"/>
    </row>
    <row r="425" spans="1:8" ht="20.25">
      <c r="A425" s="1"/>
      <c r="B425" s="7"/>
      <c r="E425" s="2"/>
      <c r="F425" s="119"/>
      <c r="G425" s="118"/>
      <c r="H425" s="2"/>
    </row>
    <row r="426" spans="1:8" ht="20.25">
      <c r="A426" s="1"/>
      <c r="B426" s="7"/>
      <c r="E426" s="2"/>
      <c r="F426" s="119"/>
      <c r="G426" s="118"/>
      <c r="H426" s="2"/>
    </row>
    <row r="427" spans="1:8" ht="20.25">
      <c r="A427" s="1"/>
      <c r="B427" s="7"/>
      <c r="E427" s="2"/>
      <c r="F427" s="119"/>
      <c r="G427" s="118"/>
      <c r="H427" s="2"/>
    </row>
    <row r="428" spans="1:8" ht="20.25">
      <c r="A428" s="1"/>
      <c r="B428" s="7"/>
      <c r="E428" s="2"/>
      <c r="F428" s="119"/>
      <c r="G428" s="118"/>
      <c r="H428" s="2"/>
    </row>
    <row r="429" spans="1:8" ht="20.25">
      <c r="A429" s="1"/>
      <c r="B429" s="7"/>
      <c r="E429" s="2"/>
      <c r="F429" s="119"/>
      <c r="G429" s="118"/>
      <c r="H429" s="2"/>
    </row>
    <row r="430" spans="1:8" ht="20.25">
      <c r="A430" s="1"/>
      <c r="B430" s="7"/>
      <c r="E430" s="2"/>
      <c r="F430" s="119"/>
      <c r="G430" s="118"/>
      <c r="H430" s="2"/>
    </row>
    <row r="431" spans="1:8" ht="20.25">
      <c r="A431" s="1"/>
      <c r="B431" s="7"/>
      <c r="E431" s="2"/>
      <c r="F431" s="119"/>
      <c r="G431" s="118"/>
      <c r="H431" s="2"/>
    </row>
    <row r="432" spans="1:8" ht="20.25">
      <c r="A432" s="1"/>
      <c r="B432" s="7"/>
      <c r="E432" s="2"/>
      <c r="F432" s="119"/>
      <c r="G432" s="118"/>
      <c r="H432" s="2"/>
    </row>
    <row r="433" spans="1:8" ht="20.25">
      <c r="A433" s="1"/>
      <c r="B433" s="7"/>
      <c r="E433" s="2"/>
      <c r="F433" s="119"/>
      <c r="G433" s="118"/>
      <c r="H433" s="2"/>
    </row>
    <row r="434" spans="1:8" ht="20.25">
      <c r="A434" s="1"/>
      <c r="B434" s="7"/>
      <c r="E434" s="2"/>
      <c r="F434" s="119"/>
      <c r="G434" s="118"/>
      <c r="H434" s="2"/>
    </row>
    <row r="435" spans="1:8" ht="20.25">
      <c r="A435" s="1"/>
      <c r="B435" s="7"/>
      <c r="E435" s="2"/>
      <c r="F435" s="119"/>
      <c r="G435" s="118"/>
      <c r="H435" s="2"/>
    </row>
    <row r="436" spans="1:8" ht="20.25">
      <c r="A436" s="1"/>
      <c r="B436" s="7"/>
      <c r="E436" s="2"/>
      <c r="F436" s="119"/>
      <c r="G436" s="118"/>
      <c r="H436" s="2"/>
    </row>
    <row r="437" spans="1:8" ht="20.25">
      <c r="A437" s="1"/>
      <c r="B437" s="7"/>
      <c r="E437" s="2"/>
      <c r="F437" s="119"/>
      <c r="G437" s="118"/>
      <c r="H437" s="2"/>
    </row>
    <row r="438" spans="1:8" ht="20.25">
      <c r="A438" s="1"/>
      <c r="B438" s="7"/>
      <c r="E438" s="2"/>
      <c r="F438" s="119"/>
      <c r="G438" s="118"/>
      <c r="H438" s="2"/>
    </row>
    <row r="439" spans="1:8" ht="20.25">
      <c r="A439" s="1"/>
      <c r="B439" s="7"/>
      <c r="E439" s="2"/>
      <c r="F439" s="119"/>
      <c r="G439" s="118"/>
      <c r="H439" s="2"/>
    </row>
    <row r="440" spans="1:8" ht="20.25">
      <c r="A440" s="1"/>
      <c r="B440" s="7"/>
      <c r="E440" s="2"/>
      <c r="F440" s="119"/>
      <c r="G440" s="118"/>
      <c r="H440" s="2"/>
    </row>
    <row r="441" spans="1:8" ht="20.25">
      <c r="A441" s="1"/>
      <c r="B441" s="7"/>
      <c r="E441" s="2"/>
      <c r="F441" s="119"/>
      <c r="G441" s="118"/>
      <c r="H441" s="2"/>
    </row>
    <row r="442" spans="1:8" ht="20.25">
      <c r="A442" s="1"/>
      <c r="B442" s="7"/>
      <c r="E442" s="2"/>
      <c r="F442" s="119"/>
      <c r="G442" s="118"/>
      <c r="H442" s="2"/>
    </row>
    <row r="443" spans="1:8" ht="20.25">
      <c r="A443" s="1"/>
      <c r="B443" s="7"/>
      <c r="E443" s="2"/>
      <c r="F443" s="119"/>
      <c r="G443" s="118"/>
      <c r="H443" s="2"/>
    </row>
    <row r="444" spans="1:8" ht="20.25">
      <c r="A444" s="1"/>
      <c r="B444" s="7"/>
      <c r="E444" s="2"/>
      <c r="F444" s="119"/>
      <c r="G444" s="118"/>
      <c r="H444" s="2"/>
    </row>
    <row r="445" spans="1:8" ht="20.25">
      <c r="A445" s="1"/>
      <c r="B445" s="7"/>
      <c r="E445" s="2"/>
      <c r="F445" s="119"/>
      <c r="G445" s="118"/>
      <c r="H445" s="2"/>
    </row>
    <row r="446" spans="1:8" ht="20.25">
      <c r="A446" s="1"/>
      <c r="B446" s="7"/>
      <c r="E446" s="2"/>
      <c r="F446" s="119"/>
      <c r="G446" s="118"/>
      <c r="H446" s="2"/>
    </row>
    <row r="447" spans="1:8" ht="20.25">
      <c r="A447" s="1"/>
      <c r="B447" s="7"/>
      <c r="E447" s="2"/>
      <c r="F447" s="119"/>
      <c r="G447" s="118"/>
      <c r="H447" s="2"/>
    </row>
    <row r="448" spans="1:8" ht="20.25">
      <c r="A448" s="1"/>
      <c r="B448" s="7"/>
      <c r="E448" s="2"/>
      <c r="F448" s="119"/>
      <c r="G448" s="118"/>
      <c r="H448" s="2"/>
    </row>
    <row r="449" spans="1:8" ht="20.25">
      <c r="A449" s="1"/>
      <c r="B449" s="7"/>
      <c r="E449" s="2"/>
      <c r="F449" s="119"/>
      <c r="G449" s="118"/>
      <c r="H449" s="2"/>
    </row>
    <row r="450" spans="1:8" ht="20.25">
      <c r="A450" s="1"/>
      <c r="B450" s="7"/>
      <c r="E450" s="2"/>
      <c r="F450" s="119"/>
      <c r="G450" s="118"/>
      <c r="H450" s="2"/>
    </row>
    <row r="451" spans="1:8" ht="20.25">
      <c r="A451" s="1"/>
      <c r="B451" s="7"/>
      <c r="E451" s="2"/>
      <c r="F451" s="119"/>
      <c r="G451" s="118"/>
      <c r="H451" s="2"/>
    </row>
    <row r="452" spans="1:8" ht="20.25">
      <c r="A452" s="1"/>
      <c r="B452" s="7"/>
      <c r="E452" s="2"/>
      <c r="F452" s="119"/>
      <c r="G452" s="118"/>
      <c r="H452" s="2"/>
    </row>
    <row r="453" spans="1:8" ht="20.25">
      <c r="A453" s="1"/>
      <c r="B453" s="7"/>
      <c r="E453" s="2"/>
      <c r="F453" s="119"/>
      <c r="G453" s="118"/>
      <c r="H453" s="2"/>
    </row>
    <row r="454" spans="1:8" ht="20.25">
      <c r="A454" s="1"/>
      <c r="B454" s="7"/>
      <c r="E454" s="2"/>
      <c r="F454" s="119"/>
      <c r="G454" s="118"/>
      <c r="H454" s="2"/>
    </row>
    <row r="455" spans="1:8" ht="20.25">
      <c r="A455" s="1"/>
      <c r="B455" s="7"/>
      <c r="E455" s="2"/>
      <c r="F455" s="119"/>
      <c r="G455" s="118"/>
      <c r="H455" s="2"/>
    </row>
    <row r="456" spans="1:8" ht="20.25">
      <c r="A456" s="1"/>
      <c r="B456" s="7"/>
      <c r="E456" s="2"/>
      <c r="F456" s="119"/>
      <c r="G456" s="118"/>
      <c r="H456" s="2"/>
    </row>
    <row r="457" spans="1:8" ht="20.25">
      <c r="A457" s="1"/>
      <c r="B457" s="7"/>
      <c r="E457" s="2"/>
      <c r="F457" s="119"/>
      <c r="G457" s="118"/>
      <c r="H457" s="2"/>
    </row>
    <row r="458" spans="1:8" ht="20.25">
      <c r="A458" s="1"/>
      <c r="B458" s="7"/>
      <c r="E458" s="2"/>
      <c r="F458" s="119"/>
      <c r="G458" s="118"/>
      <c r="H458" s="2"/>
    </row>
    <row r="459" spans="1:8" ht="20.25">
      <c r="A459" s="1"/>
      <c r="B459" s="7"/>
      <c r="E459" s="2"/>
      <c r="F459" s="119"/>
      <c r="G459" s="118"/>
      <c r="H459" s="2"/>
    </row>
    <row r="460" spans="1:8" ht="20.25">
      <c r="A460" s="1"/>
      <c r="B460" s="7"/>
      <c r="E460" s="2"/>
      <c r="F460" s="119"/>
      <c r="G460" s="118"/>
      <c r="H460" s="2"/>
    </row>
    <row r="461" spans="1:8" ht="20.25">
      <c r="A461" s="1"/>
      <c r="B461" s="7"/>
      <c r="E461" s="2"/>
      <c r="F461" s="119"/>
      <c r="G461" s="118"/>
      <c r="H461" s="2"/>
    </row>
    <row r="462" spans="1:8" ht="20.25">
      <c r="A462" s="1"/>
      <c r="B462" s="7"/>
      <c r="E462" s="2"/>
      <c r="F462" s="119"/>
      <c r="G462" s="118"/>
      <c r="H462" s="2"/>
    </row>
    <row r="463" spans="1:8" ht="20.25">
      <c r="A463" s="1"/>
      <c r="B463" s="7"/>
      <c r="E463" s="2"/>
      <c r="F463" s="119"/>
      <c r="G463" s="118"/>
      <c r="H463" s="2"/>
    </row>
    <row r="464" spans="1:8" ht="20.25">
      <c r="A464" s="1"/>
      <c r="B464" s="7"/>
      <c r="E464" s="2"/>
      <c r="F464" s="119"/>
      <c r="G464" s="118"/>
      <c r="H464" s="2"/>
    </row>
    <row r="465" spans="1:8" ht="20.25">
      <c r="A465" s="1"/>
      <c r="B465" s="7"/>
      <c r="E465" s="2"/>
      <c r="F465" s="119"/>
      <c r="G465" s="118"/>
      <c r="H465" s="2"/>
    </row>
    <row r="466" spans="1:8" ht="20.25">
      <c r="A466" s="1"/>
      <c r="B466" s="7"/>
      <c r="E466" s="2"/>
      <c r="F466" s="119"/>
      <c r="G466" s="118"/>
      <c r="H466" s="2"/>
    </row>
    <row r="467" spans="1:8" ht="20.25">
      <c r="A467" s="1"/>
      <c r="B467" s="7"/>
      <c r="E467" s="2"/>
      <c r="F467" s="119"/>
      <c r="G467" s="118"/>
      <c r="H467" s="2"/>
    </row>
    <row r="468" spans="1:8" ht="20.25">
      <c r="A468" s="1"/>
      <c r="B468" s="7"/>
      <c r="E468" s="2"/>
      <c r="F468" s="119"/>
      <c r="G468" s="118"/>
      <c r="H468" s="2"/>
    </row>
    <row r="469" spans="1:8" ht="20.25">
      <c r="A469" s="1"/>
      <c r="B469" s="7"/>
      <c r="E469" s="2"/>
      <c r="F469" s="119"/>
      <c r="G469" s="118"/>
      <c r="H469" s="2"/>
    </row>
    <row r="470" spans="1:8" ht="20.25">
      <c r="A470" s="1"/>
      <c r="B470" s="7"/>
      <c r="E470" s="2"/>
      <c r="F470" s="119"/>
      <c r="G470" s="118"/>
      <c r="H470" s="2"/>
    </row>
    <row r="471" spans="1:8" ht="20.25">
      <c r="A471" s="1"/>
      <c r="B471" s="7"/>
      <c r="E471" s="2"/>
      <c r="F471" s="119"/>
      <c r="G471" s="118"/>
      <c r="H471" s="2"/>
    </row>
    <row r="472" spans="1:8" ht="20.25">
      <c r="A472" s="1"/>
      <c r="B472" s="7"/>
      <c r="E472" s="2"/>
      <c r="F472" s="119"/>
      <c r="G472" s="118"/>
      <c r="H472" s="2"/>
    </row>
    <row r="473" spans="1:8" ht="20.25">
      <c r="A473" s="1"/>
      <c r="B473" s="7"/>
      <c r="E473" s="2"/>
      <c r="F473" s="119"/>
      <c r="G473" s="118"/>
      <c r="H473" s="2"/>
    </row>
    <row r="474" spans="1:8" ht="20.25">
      <c r="A474" s="1"/>
      <c r="B474" s="7"/>
      <c r="E474" s="2"/>
      <c r="F474" s="119"/>
      <c r="G474" s="118"/>
      <c r="H474" s="2"/>
    </row>
    <row r="475" spans="1:8" ht="20.25">
      <c r="A475" s="1"/>
      <c r="B475" s="7"/>
      <c r="E475" s="2"/>
      <c r="F475" s="119"/>
      <c r="G475" s="118"/>
      <c r="H475" s="2"/>
    </row>
    <row r="476" spans="1:8" ht="20.25">
      <c r="A476" s="1"/>
      <c r="B476" s="7"/>
      <c r="E476" s="2"/>
      <c r="F476" s="119"/>
      <c r="G476" s="118"/>
      <c r="H476" s="2"/>
    </row>
    <row r="477" spans="1:8" ht="20.25">
      <c r="A477" s="1"/>
      <c r="B477" s="7"/>
      <c r="E477" s="2"/>
      <c r="F477" s="119"/>
      <c r="G477" s="118"/>
      <c r="H477" s="2"/>
    </row>
    <row r="478" spans="1:8" ht="20.25">
      <c r="A478" s="1"/>
      <c r="B478" s="7"/>
      <c r="E478" s="2"/>
      <c r="F478" s="119"/>
      <c r="G478" s="118"/>
      <c r="H478" s="2"/>
    </row>
    <row r="479" spans="1:8" ht="20.25">
      <c r="A479" s="1"/>
      <c r="B479" s="7"/>
      <c r="E479" s="2"/>
      <c r="F479" s="119"/>
      <c r="G479" s="118"/>
      <c r="H479" s="2"/>
    </row>
    <row r="480" spans="1:8" ht="20.25">
      <c r="A480" s="1"/>
      <c r="B480" s="7"/>
      <c r="E480" s="2"/>
      <c r="F480" s="119"/>
      <c r="G480" s="118"/>
      <c r="H480" s="2"/>
    </row>
    <row r="481" spans="1:8" ht="20.25">
      <c r="A481" s="1"/>
      <c r="B481" s="7"/>
      <c r="E481" s="2"/>
      <c r="F481" s="119"/>
      <c r="G481" s="118"/>
      <c r="H481" s="2"/>
    </row>
    <row r="482" spans="1:8" ht="20.25">
      <c r="A482" s="1"/>
      <c r="B482" s="7"/>
      <c r="E482" s="2"/>
      <c r="F482" s="119"/>
      <c r="G482" s="118"/>
      <c r="H482" s="2"/>
    </row>
    <row r="483" spans="1:8" ht="20.25">
      <c r="A483" s="1"/>
      <c r="B483" s="7"/>
      <c r="E483" s="2"/>
      <c r="F483" s="119"/>
      <c r="G483" s="118"/>
      <c r="H483" s="2"/>
    </row>
    <row r="484" spans="1:8" ht="20.25">
      <c r="A484" s="1"/>
      <c r="B484" s="7"/>
      <c r="E484" s="2"/>
      <c r="F484" s="119"/>
      <c r="G484" s="118"/>
      <c r="H484" s="2"/>
    </row>
    <row r="485" spans="1:8" ht="20.25">
      <c r="A485" s="1"/>
      <c r="B485" s="7"/>
      <c r="E485" s="2"/>
      <c r="F485" s="119"/>
      <c r="G485" s="118"/>
      <c r="H485" s="2"/>
    </row>
    <row r="486" spans="1:8" ht="20.25">
      <c r="A486" s="1"/>
      <c r="B486" s="7"/>
      <c r="E486" s="2"/>
      <c r="F486" s="119"/>
      <c r="G486" s="118"/>
      <c r="H486" s="2"/>
    </row>
    <row r="487" spans="1:8" ht="20.25">
      <c r="A487" s="1"/>
      <c r="B487" s="7"/>
      <c r="E487" s="2"/>
      <c r="F487" s="119"/>
      <c r="G487" s="118"/>
      <c r="H487" s="2"/>
    </row>
    <row r="488" spans="1:8" ht="20.25">
      <c r="A488" s="1"/>
      <c r="B488" s="7"/>
      <c r="E488" s="2"/>
      <c r="F488" s="119"/>
      <c r="G488" s="118"/>
      <c r="H488" s="2"/>
    </row>
    <row r="489" spans="1:8" ht="20.25">
      <c r="A489" s="1"/>
      <c r="B489" s="7"/>
      <c r="E489" s="2"/>
      <c r="F489" s="119"/>
      <c r="G489" s="118"/>
      <c r="H489" s="2"/>
    </row>
    <row r="490" spans="1:8" ht="20.25">
      <c r="A490" s="1"/>
      <c r="B490" s="7"/>
      <c r="E490" s="2"/>
      <c r="F490" s="119"/>
      <c r="G490" s="118"/>
      <c r="H490" s="2"/>
    </row>
    <row r="491" spans="1:8" ht="20.25">
      <c r="A491" s="1"/>
      <c r="B491" s="7"/>
      <c r="E491" s="2"/>
      <c r="F491" s="119"/>
      <c r="G491" s="118"/>
      <c r="H491" s="2"/>
    </row>
    <row r="492" spans="1:8" ht="20.25">
      <c r="A492" s="1"/>
      <c r="B492" s="7"/>
      <c r="E492" s="2"/>
      <c r="F492" s="119"/>
      <c r="G492" s="118"/>
      <c r="H492" s="2"/>
    </row>
    <row r="493" spans="1:8" ht="20.25">
      <c r="A493" s="1"/>
      <c r="B493" s="7"/>
      <c r="E493" s="2"/>
      <c r="F493" s="119"/>
      <c r="G493" s="118"/>
      <c r="H493" s="2"/>
    </row>
    <row r="494" spans="1:8" ht="20.25">
      <c r="A494" s="1"/>
      <c r="B494" s="7"/>
      <c r="E494" s="2"/>
      <c r="F494" s="119"/>
      <c r="G494" s="118"/>
      <c r="H494" s="2"/>
    </row>
    <row r="495" spans="1:8" ht="20.25">
      <c r="A495" s="1"/>
      <c r="B495" s="7"/>
      <c r="E495" s="2"/>
      <c r="F495" s="119"/>
      <c r="G495" s="118"/>
      <c r="H495" s="2"/>
    </row>
    <row r="496" spans="1:8" ht="20.25">
      <c r="A496" s="1"/>
      <c r="B496" s="7"/>
      <c r="E496" s="2"/>
      <c r="F496" s="119"/>
      <c r="G496" s="118"/>
      <c r="H496" s="2"/>
    </row>
    <row r="497" spans="1:8" ht="20.25">
      <c r="A497" s="1"/>
      <c r="B497" s="7"/>
      <c r="E497" s="2"/>
      <c r="F497" s="119"/>
      <c r="G497" s="118"/>
      <c r="H497" s="2"/>
    </row>
    <row r="498" spans="1:8" ht="20.25">
      <c r="A498" s="1"/>
      <c r="B498" s="7"/>
      <c r="E498" s="2"/>
      <c r="F498" s="119"/>
      <c r="G498" s="118"/>
      <c r="H498" s="2"/>
    </row>
    <row r="499" spans="1:8" ht="20.25">
      <c r="A499" s="1"/>
      <c r="B499" s="7"/>
      <c r="E499" s="2"/>
      <c r="F499" s="119"/>
      <c r="G499" s="118"/>
      <c r="H499" s="2"/>
    </row>
    <row r="500" spans="1:8" ht="20.25">
      <c r="A500" s="1"/>
      <c r="B500" s="7"/>
      <c r="E500" s="2"/>
      <c r="F500" s="119"/>
      <c r="G500" s="118"/>
      <c r="H500" s="2"/>
    </row>
    <row r="501" spans="1:8" ht="20.25">
      <c r="A501" s="1"/>
      <c r="B501" s="7"/>
      <c r="E501" s="2"/>
      <c r="F501" s="119"/>
      <c r="G501" s="118"/>
      <c r="H501" s="2"/>
    </row>
    <row r="502" spans="1:8" ht="20.25">
      <c r="A502" s="1"/>
      <c r="B502" s="7"/>
      <c r="E502" s="2"/>
      <c r="F502" s="119"/>
      <c r="G502" s="118"/>
      <c r="H502" s="2"/>
    </row>
    <row r="503" spans="1:8" ht="20.25">
      <c r="A503" s="1"/>
      <c r="B503" s="7"/>
      <c r="E503" s="2"/>
      <c r="F503" s="119"/>
      <c r="G503" s="118"/>
      <c r="H503" s="2"/>
    </row>
    <row r="504" spans="1:8" ht="20.25">
      <c r="A504" s="1"/>
      <c r="B504" s="7"/>
      <c r="E504" s="2"/>
      <c r="F504" s="119"/>
      <c r="G504" s="118"/>
      <c r="H504" s="2"/>
    </row>
    <row r="505" spans="1:8" ht="20.25">
      <c r="A505" s="1"/>
      <c r="B505" s="7"/>
      <c r="E505" s="2"/>
      <c r="F505" s="119"/>
      <c r="G505" s="118"/>
      <c r="H505" s="2"/>
    </row>
    <row r="506" spans="1:8" ht="20.25">
      <c r="A506" s="1"/>
      <c r="B506" s="7"/>
      <c r="E506" s="2"/>
      <c r="F506" s="119"/>
      <c r="G506" s="118"/>
      <c r="H506" s="2"/>
    </row>
    <row r="507" spans="1:8" ht="20.25">
      <c r="A507" s="1"/>
      <c r="B507" s="7"/>
      <c r="E507" s="2"/>
      <c r="F507" s="119"/>
      <c r="G507" s="118"/>
      <c r="H507" s="2"/>
    </row>
    <row r="508" spans="1:8" ht="20.25">
      <c r="A508" s="1"/>
      <c r="B508" s="7"/>
      <c r="E508" s="2"/>
      <c r="F508" s="119"/>
      <c r="G508" s="118"/>
      <c r="H508" s="2"/>
    </row>
    <row r="509" spans="1:8" ht="20.25">
      <c r="A509" s="1"/>
      <c r="B509" s="7"/>
      <c r="E509" s="2"/>
      <c r="F509" s="119"/>
      <c r="G509" s="118"/>
      <c r="H509" s="2"/>
    </row>
    <row r="510" spans="1:8" ht="20.25">
      <c r="A510" s="1"/>
      <c r="B510" s="7"/>
      <c r="E510" s="2"/>
      <c r="F510" s="119"/>
      <c r="G510" s="118"/>
      <c r="H510" s="2"/>
    </row>
    <row r="511" spans="1:8" ht="20.25">
      <c r="A511" s="1"/>
      <c r="B511" s="7"/>
      <c r="E511" s="2"/>
      <c r="F511" s="119"/>
      <c r="G511" s="118"/>
      <c r="H511" s="2"/>
    </row>
    <row r="512" spans="1:8" ht="20.25">
      <c r="A512" s="1"/>
      <c r="B512" s="7"/>
      <c r="E512" s="2"/>
      <c r="F512" s="119"/>
      <c r="G512" s="118"/>
      <c r="H512" s="2"/>
    </row>
    <row r="513" spans="1:8" ht="20.25">
      <c r="A513" s="1"/>
      <c r="B513" s="7"/>
      <c r="E513" s="2"/>
      <c r="F513" s="119"/>
      <c r="G513" s="118"/>
      <c r="H513" s="2"/>
    </row>
    <row r="514" spans="1:8" ht="20.25">
      <c r="A514" s="1"/>
      <c r="B514" s="7"/>
      <c r="E514" s="2"/>
      <c r="F514" s="119"/>
      <c r="G514" s="118"/>
      <c r="H514" s="2"/>
    </row>
    <row r="515" spans="1:8" ht="20.25">
      <c r="A515" s="1"/>
      <c r="B515" s="7"/>
      <c r="E515" s="2"/>
      <c r="F515" s="119"/>
      <c r="G515" s="118"/>
      <c r="H515" s="2"/>
    </row>
    <row r="516" spans="1:8" ht="20.25">
      <c r="A516" s="1"/>
      <c r="B516" s="7"/>
      <c r="E516" s="2"/>
      <c r="F516" s="119"/>
      <c r="G516" s="118"/>
      <c r="H516" s="2"/>
    </row>
    <row r="517" spans="1:8" ht="20.25">
      <c r="A517" s="1"/>
      <c r="B517" s="7"/>
      <c r="E517" s="2"/>
      <c r="F517" s="119"/>
      <c r="G517" s="118"/>
      <c r="H517" s="2"/>
    </row>
    <row r="518" spans="1:8" ht="20.25">
      <c r="A518" s="1"/>
      <c r="B518" s="7"/>
      <c r="E518" s="2"/>
      <c r="F518" s="119"/>
      <c r="G518" s="118"/>
      <c r="H518" s="2"/>
    </row>
    <row r="519" spans="1:8" ht="20.25">
      <c r="A519" s="1"/>
      <c r="B519" s="7"/>
      <c r="E519" s="2"/>
      <c r="F519" s="119"/>
      <c r="G519" s="118"/>
      <c r="H519" s="2"/>
    </row>
    <row r="520" spans="1:8" ht="20.25">
      <c r="A520" s="1"/>
      <c r="B520" s="7"/>
      <c r="E520" s="2"/>
      <c r="F520" s="119"/>
      <c r="G520" s="118"/>
      <c r="H520" s="2"/>
    </row>
    <row r="521" spans="1:8" ht="20.25">
      <c r="A521" s="1"/>
      <c r="B521" s="7"/>
      <c r="E521" s="2"/>
      <c r="F521" s="119"/>
      <c r="G521" s="118"/>
      <c r="H521" s="2"/>
    </row>
    <row r="522" spans="1:8" ht="20.25">
      <c r="A522" s="1"/>
      <c r="B522" s="7"/>
      <c r="E522" s="2"/>
      <c r="F522" s="119"/>
      <c r="G522" s="118"/>
      <c r="H522" s="2"/>
    </row>
    <row r="523" spans="1:8" ht="20.25">
      <c r="A523" s="1"/>
      <c r="B523" s="7"/>
      <c r="E523" s="2"/>
      <c r="F523" s="119"/>
      <c r="G523" s="118"/>
      <c r="H523" s="2"/>
    </row>
    <row r="524" spans="1:8" ht="20.25">
      <c r="A524" s="1"/>
      <c r="B524" s="7"/>
      <c r="E524" s="2"/>
      <c r="F524" s="119"/>
      <c r="G524" s="118"/>
      <c r="H524" s="2"/>
    </row>
    <row r="525" spans="1:8" ht="20.25">
      <c r="A525" s="1"/>
      <c r="B525" s="7"/>
      <c r="E525" s="2"/>
      <c r="F525" s="119"/>
      <c r="G525" s="118"/>
      <c r="H525" s="2"/>
    </row>
    <row r="526" spans="1:8" ht="20.25">
      <c r="A526" s="1"/>
      <c r="B526" s="7"/>
      <c r="E526" s="2"/>
      <c r="F526" s="119"/>
      <c r="G526" s="118"/>
      <c r="H526" s="2"/>
    </row>
    <row r="527" spans="1:8" ht="20.25">
      <c r="A527" s="1"/>
      <c r="B527" s="7"/>
      <c r="E527" s="2"/>
      <c r="F527" s="119"/>
      <c r="G527" s="118"/>
      <c r="H527" s="2"/>
    </row>
    <row r="528" spans="1:8" ht="20.25">
      <c r="A528" s="1"/>
      <c r="B528" s="7"/>
      <c r="E528" s="2"/>
      <c r="F528" s="119"/>
      <c r="G528" s="118"/>
      <c r="H528" s="2"/>
    </row>
    <row r="529" spans="1:8" ht="20.25">
      <c r="A529" s="1"/>
      <c r="B529" s="7"/>
      <c r="E529" s="2"/>
      <c r="F529" s="119"/>
      <c r="G529" s="118"/>
      <c r="H529" s="2"/>
    </row>
    <row r="530" spans="1:8" ht="20.25">
      <c r="A530" s="1"/>
      <c r="B530" s="7"/>
      <c r="E530" s="2"/>
      <c r="F530" s="119"/>
      <c r="G530" s="118"/>
      <c r="H530" s="2"/>
    </row>
    <row r="531" spans="1:8" ht="20.25">
      <c r="A531" s="1"/>
      <c r="B531" s="7"/>
      <c r="E531" s="2"/>
      <c r="F531" s="119"/>
      <c r="G531" s="118"/>
      <c r="H531" s="2"/>
    </row>
    <row r="532" spans="1:8" ht="20.25">
      <c r="A532" s="1"/>
      <c r="B532" s="7"/>
      <c r="E532" s="2"/>
      <c r="F532" s="119"/>
      <c r="G532" s="118"/>
      <c r="H532" s="2"/>
    </row>
    <row r="533" spans="1:8" ht="20.25">
      <c r="A533" s="1"/>
      <c r="B533" s="7"/>
      <c r="E533" s="2"/>
      <c r="F533" s="119"/>
      <c r="G533" s="118"/>
      <c r="H533" s="2"/>
    </row>
    <row r="534" spans="1:8" ht="20.25">
      <c r="A534" s="1"/>
      <c r="B534" s="7"/>
      <c r="E534" s="2"/>
      <c r="F534" s="119"/>
      <c r="G534" s="118"/>
      <c r="H534" s="2"/>
    </row>
    <row r="535" spans="1:8" ht="20.25">
      <c r="A535" s="1"/>
      <c r="B535" s="7"/>
      <c r="E535" s="2"/>
      <c r="F535" s="119"/>
      <c r="G535" s="118"/>
      <c r="H535" s="2"/>
    </row>
    <row r="536" spans="1:8" ht="20.25">
      <c r="A536" s="1"/>
      <c r="B536" s="7"/>
      <c r="E536" s="2"/>
      <c r="F536" s="119"/>
      <c r="G536" s="118"/>
      <c r="H536" s="2"/>
    </row>
    <row r="537" spans="1:8" ht="20.25">
      <c r="A537" s="1"/>
      <c r="B537" s="7"/>
      <c r="E537" s="2"/>
      <c r="F537" s="119"/>
      <c r="G537" s="118"/>
      <c r="H537" s="2"/>
    </row>
    <row r="538" spans="1:8" ht="20.25">
      <c r="A538" s="1"/>
      <c r="B538" s="7"/>
      <c r="E538" s="2"/>
      <c r="F538" s="119"/>
      <c r="G538" s="118"/>
      <c r="H538" s="2"/>
    </row>
    <row r="539" spans="1:8" ht="20.25">
      <c r="A539" s="1"/>
      <c r="B539" s="7"/>
      <c r="E539" s="2"/>
      <c r="F539" s="119"/>
      <c r="G539" s="118"/>
      <c r="H539" s="2"/>
    </row>
    <row r="540" spans="1:8" ht="20.25">
      <c r="A540" s="1"/>
      <c r="B540" s="7"/>
      <c r="E540" s="2"/>
      <c r="F540" s="119"/>
      <c r="G540" s="118"/>
      <c r="H540" s="2"/>
    </row>
    <row r="541" spans="1:8" ht="20.25">
      <c r="A541" s="1"/>
      <c r="B541" s="7"/>
      <c r="E541" s="2"/>
      <c r="F541" s="119"/>
      <c r="G541" s="118"/>
      <c r="H541" s="2"/>
    </row>
    <row r="542" spans="1:8" ht="20.25">
      <c r="A542" s="1"/>
      <c r="B542" s="7"/>
      <c r="E542" s="2"/>
      <c r="F542" s="119"/>
      <c r="G542" s="118"/>
      <c r="H542" s="2"/>
    </row>
    <row r="543" spans="1:8" ht="20.25">
      <c r="A543" s="1"/>
      <c r="B543" s="7"/>
      <c r="E543" s="2"/>
      <c r="F543" s="119"/>
      <c r="G543" s="118"/>
      <c r="H543" s="2"/>
    </row>
    <row r="544" spans="1:8" ht="20.25">
      <c r="A544" s="1"/>
      <c r="B544" s="7"/>
      <c r="E544" s="2"/>
      <c r="F544" s="119"/>
      <c r="G544" s="118"/>
      <c r="H544" s="2"/>
    </row>
    <row r="545" spans="1:8" ht="20.25">
      <c r="A545" s="1"/>
      <c r="B545" s="7"/>
      <c r="E545" s="2"/>
      <c r="F545" s="119"/>
      <c r="G545" s="118"/>
      <c r="H545" s="2"/>
    </row>
    <row r="546" spans="1:8" ht="20.25">
      <c r="A546" s="1"/>
      <c r="B546" s="7"/>
      <c r="E546" s="2"/>
      <c r="F546" s="119"/>
      <c r="G546" s="118"/>
      <c r="H546" s="2"/>
    </row>
    <row r="547" spans="1:8" ht="20.25">
      <c r="A547" s="1"/>
      <c r="B547" s="7"/>
      <c r="E547" s="2"/>
      <c r="F547" s="119"/>
      <c r="G547" s="118"/>
      <c r="H547" s="2"/>
    </row>
    <row r="548" spans="1:8" ht="20.25">
      <c r="A548" s="1"/>
      <c r="B548" s="7"/>
      <c r="E548" s="2"/>
      <c r="F548" s="119"/>
      <c r="G548" s="118"/>
      <c r="H548" s="2"/>
    </row>
    <row r="549" spans="1:8" ht="20.25">
      <c r="A549" s="1"/>
      <c r="B549" s="7"/>
      <c r="E549" s="2"/>
      <c r="F549" s="119"/>
      <c r="G549" s="118"/>
      <c r="H549" s="2"/>
    </row>
    <row r="550" spans="1:8" ht="20.25">
      <c r="A550" s="1"/>
      <c r="B550" s="7"/>
      <c r="E550" s="2"/>
      <c r="F550" s="119"/>
      <c r="G550" s="118"/>
      <c r="H550" s="2"/>
    </row>
    <row r="551" spans="1:8" ht="20.25">
      <c r="A551" s="1"/>
      <c r="B551" s="7"/>
      <c r="E551" s="2"/>
      <c r="F551" s="119"/>
      <c r="G551" s="118"/>
      <c r="H551" s="2"/>
    </row>
    <row r="552" spans="1:8" ht="20.25">
      <c r="A552" s="1"/>
      <c r="B552" s="7"/>
      <c r="E552" s="2"/>
      <c r="F552" s="119"/>
      <c r="G552" s="118"/>
      <c r="H552" s="2"/>
    </row>
    <row r="553" spans="1:8" ht="20.25">
      <c r="A553" s="1"/>
      <c r="B553" s="7"/>
      <c r="E553" s="2"/>
      <c r="F553" s="119"/>
      <c r="G553" s="118"/>
      <c r="H553" s="2"/>
    </row>
    <row r="554" spans="1:8" ht="20.25">
      <c r="A554" s="1"/>
      <c r="B554" s="7"/>
      <c r="E554" s="2"/>
      <c r="F554" s="119"/>
      <c r="G554" s="118"/>
      <c r="H554" s="2"/>
    </row>
    <row r="555" spans="1:8" ht="20.25">
      <c r="A555" s="1"/>
      <c r="B555" s="7"/>
      <c r="E555" s="2"/>
      <c r="F555" s="119"/>
      <c r="G555" s="118"/>
      <c r="H555" s="2"/>
    </row>
    <row r="556" spans="1:8" ht="20.25">
      <c r="A556" s="1"/>
      <c r="B556" s="7"/>
      <c r="E556" s="2"/>
      <c r="F556" s="119"/>
      <c r="G556" s="118"/>
      <c r="H556" s="2"/>
    </row>
    <row r="557" spans="1:8" ht="20.25">
      <c r="A557" s="1"/>
      <c r="B557" s="7"/>
      <c r="E557" s="2"/>
      <c r="F557" s="119"/>
      <c r="G557" s="118"/>
      <c r="H557" s="2"/>
    </row>
    <row r="558" spans="1:8" ht="20.25">
      <c r="A558" s="1"/>
      <c r="B558" s="7"/>
      <c r="E558" s="2"/>
      <c r="F558" s="119"/>
      <c r="G558" s="118"/>
      <c r="H558" s="2"/>
    </row>
    <row r="559" spans="1:8" ht="20.25">
      <c r="A559" s="1"/>
      <c r="B559" s="7"/>
      <c r="E559" s="2"/>
      <c r="F559" s="119"/>
      <c r="G559" s="118"/>
      <c r="H559" s="2"/>
    </row>
    <row r="560" spans="1:8" ht="20.25">
      <c r="A560" s="1"/>
      <c r="B560" s="7"/>
      <c r="E560" s="2"/>
      <c r="F560" s="119"/>
      <c r="G560" s="118"/>
      <c r="H560" s="2"/>
    </row>
    <row r="561" spans="1:8" ht="20.25">
      <c r="A561" s="1"/>
      <c r="B561" s="7"/>
      <c r="E561" s="2"/>
      <c r="F561" s="119"/>
      <c r="G561" s="118"/>
      <c r="H561" s="2"/>
    </row>
    <row r="562" spans="1:8" ht="20.25">
      <c r="A562" s="1"/>
      <c r="B562" s="7"/>
      <c r="E562" s="2"/>
      <c r="F562" s="119"/>
      <c r="G562" s="118"/>
      <c r="H562" s="2"/>
    </row>
    <row r="563" spans="1:8" ht="20.25">
      <c r="A563" s="1"/>
      <c r="B563" s="7"/>
      <c r="E563" s="2"/>
      <c r="F563" s="119"/>
      <c r="G563" s="118"/>
      <c r="H563" s="2"/>
    </row>
    <row r="564" spans="1:8" ht="20.25">
      <c r="A564" s="1"/>
      <c r="B564" s="7"/>
      <c r="E564" s="2"/>
      <c r="F564" s="119"/>
      <c r="G564" s="118"/>
      <c r="H564" s="2"/>
    </row>
    <row r="565" spans="1:8" ht="20.25">
      <c r="A565" s="1"/>
      <c r="B565" s="7"/>
      <c r="E565" s="2"/>
      <c r="F565" s="119"/>
      <c r="G565" s="118"/>
      <c r="H565" s="2"/>
    </row>
    <row r="566" spans="1:8" ht="20.25">
      <c r="A566" s="1"/>
      <c r="B566" s="7"/>
      <c r="E566" s="2"/>
      <c r="F566" s="119"/>
      <c r="G566" s="118"/>
      <c r="H566" s="2"/>
    </row>
    <row r="567" spans="1:8" ht="20.25">
      <c r="A567" s="1"/>
      <c r="B567" s="7"/>
      <c r="E567" s="2"/>
      <c r="F567" s="119"/>
      <c r="G567" s="118"/>
      <c r="H567" s="2"/>
    </row>
    <row r="568" spans="1:8" ht="20.25">
      <c r="A568" s="1"/>
      <c r="B568" s="7"/>
      <c r="E568" s="2"/>
      <c r="F568" s="119"/>
      <c r="G568" s="118"/>
      <c r="H568" s="2"/>
    </row>
    <row r="569" spans="1:8" ht="20.25">
      <c r="A569" s="1"/>
      <c r="B569" s="7"/>
      <c r="E569" s="2"/>
      <c r="F569" s="119"/>
      <c r="G569" s="118"/>
      <c r="H569" s="2"/>
    </row>
    <row r="570" spans="1:8" ht="20.25">
      <c r="A570" s="1"/>
      <c r="B570" s="7"/>
      <c r="E570" s="2"/>
      <c r="F570" s="119"/>
      <c r="G570" s="118"/>
      <c r="H570" s="2"/>
    </row>
    <row r="571" spans="1:8" ht="20.25">
      <c r="A571" s="1"/>
      <c r="B571" s="7"/>
      <c r="E571" s="2"/>
      <c r="F571" s="119"/>
      <c r="G571" s="118"/>
      <c r="H571" s="2"/>
    </row>
    <row r="572" spans="1:8" ht="20.25">
      <c r="A572" s="1"/>
      <c r="B572" s="7"/>
      <c r="E572" s="2"/>
      <c r="F572" s="119"/>
      <c r="G572" s="118"/>
      <c r="H572" s="2"/>
    </row>
    <row r="573" spans="1:8" ht="20.25">
      <c r="A573" s="1"/>
      <c r="B573" s="7"/>
      <c r="E573" s="2"/>
      <c r="F573" s="119"/>
      <c r="G573" s="118"/>
      <c r="H573" s="2"/>
    </row>
    <row r="574" spans="1:8" ht="20.25">
      <c r="A574" s="1"/>
      <c r="B574" s="7"/>
      <c r="E574" s="2"/>
      <c r="F574" s="119"/>
      <c r="G574" s="118"/>
      <c r="H574" s="2"/>
    </row>
    <row r="575" spans="1:8" ht="20.25">
      <c r="A575" s="1"/>
      <c r="B575" s="7"/>
      <c r="E575" s="2"/>
      <c r="F575" s="119"/>
      <c r="G575" s="118"/>
      <c r="H575" s="2"/>
    </row>
    <row r="576" spans="1:8" ht="20.25">
      <c r="A576" s="1"/>
      <c r="B576" s="7"/>
      <c r="E576" s="2"/>
      <c r="F576" s="119"/>
      <c r="G576" s="118"/>
      <c r="H576" s="2"/>
    </row>
    <row r="577" spans="1:8" ht="20.25">
      <c r="A577" s="1"/>
      <c r="B577" s="7"/>
      <c r="E577" s="2"/>
      <c r="F577" s="119"/>
      <c r="G577" s="118"/>
      <c r="H577" s="2"/>
    </row>
    <row r="578" spans="1:8" ht="20.25">
      <c r="A578" s="1"/>
      <c r="B578" s="7"/>
      <c r="E578" s="2"/>
      <c r="F578" s="119"/>
      <c r="G578" s="118"/>
      <c r="H578" s="2"/>
    </row>
    <row r="579" spans="1:8" ht="20.25">
      <c r="A579" s="1"/>
      <c r="B579" s="7"/>
      <c r="E579" s="2"/>
      <c r="F579" s="119"/>
      <c r="G579" s="118"/>
      <c r="H579" s="2"/>
    </row>
    <row r="580" spans="1:8" ht="20.25">
      <c r="A580" s="1"/>
      <c r="B580" s="7"/>
      <c r="E580" s="2"/>
      <c r="F580" s="119"/>
      <c r="G580" s="118"/>
      <c r="H580" s="2"/>
    </row>
    <row r="581" spans="1:8" ht="20.25">
      <c r="A581" s="1"/>
      <c r="B581" s="7"/>
      <c r="E581" s="2"/>
      <c r="F581" s="119"/>
      <c r="G581" s="118"/>
      <c r="H581" s="2"/>
    </row>
    <row r="582" spans="1:8" ht="20.25">
      <c r="A582" s="1"/>
      <c r="B582" s="7"/>
      <c r="E582" s="2"/>
      <c r="F582" s="119"/>
      <c r="G582" s="118"/>
      <c r="H582" s="2"/>
    </row>
    <row r="583" spans="1:8" ht="20.25">
      <c r="A583" s="1"/>
      <c r="B583" s="7"/>
      <c r="E583" s="2"/>
      <c r="F583" s="119"/>
      <c r="G583" s="118"/>
      <c r="H583" s="2"/>
    </row>
    <row r="584" spans="1:8" ht="20.25">
      <c r="A584" s="1"/>
      <c r="B584" s="7"/>
      <c r="E584" s="2"/>
      <c r="F584" s="119"/>
      <c r="G584" s="118"/>
      <c r="H584" s="2"/>
    </row>
    <row r="585" spans="1:8" ht="20.25">
      <c r="A585" s="1"/>
      <c r="B585" s="7"/>
      <c r="E585" s="2"/>
      <c r="F585" s="119"/>
      <c r="G585" s="118"/>
      <c r="H585" s="2"/>
    </row>
    <row r="586" spans="1:8" ht="20.25">
      <c r="A586" s="1"/>
      <c r="B586" s="7"/>
      <c r="E586" s="2"/>
      <c r="F586" s="119"/>
      <c r="G586" s="118"/>
      <c r="H586" s="2"/>
    </row>
    <row r="587" spans="1:8" ht="20.25">
      <c r="A587" s="1"/>
      <c r="B587" s="7"/>
      <c r="E587" s="2"/>
      <c r="F587" s="119"/>
      <c r="G587" s="118"/>
      <c r="H587" s="2"/>
    </row>
    <row r="588" spans="1:8" ht="20.25">
      <c r="A588" s="1"/>
      <c r="B588" s="7"/>
      <c r="E588" s="2"/>
      <c r="F588" s="119"/>
      <c r="G588" s="118"/>
      <c r="H588" s="2"/>
    </row>
    <row r="589" spans="1:8" ht="20.25">
      <c r="A589" s="1"/>
      <c r="B589" s="7"/>
      <c r="E589" s="2"/>
      <c r="F589" s="119"/>
      <c r="G589" s="118"/>
      <c r="H589" s="2"/>
    </row>
    <row r="590" spans="1:8" ht="20.25">
      <c r="A590" s="1"/>
      <c r="B590" s="7"/>
      <c r="E590" s="2"/>
      <c r="F590" s="119"/>
      <c r="G590" s="118"/>
      <c r="H590" s="2"/>
    </row>
    <row r="591" spans="1:8" ht="20.25">
      <c r="A591" s="1"/>
      <c r="B591" s="7"/>
      <c r="E591" s="2"/>
      <c r="F591" s="119"/>
      <c r="G591" s="118"/>
      <c r="H591" s="2"/>
    </row>
    <row r="592" spans="1:8" ht="20.25">
      <c r="A592" s="1"/>
      <c r="B592" s="7"/>
      <c r="E592" s="2"/>
      <c r="F592" s="119"/>
      <c r="G592" s="118"/>
      <c r="H592" s="2"/>
    </row>
    <row r="593" spans="1:8" ht="20.25">
      <c r="A593" s="1"/>
      <c r="B593" s="7"/>
      <c r="E593" s="2"/>
      <c r="F593" s="119"/>
      <c r="G593" s="118"/>
      <c r="H593" s="2"/>
    </row>
    <row r="594" spans="1:8" ht="20.25">
      <c r="A594" s="1"/>
      <c r="B594" s="7"/>
      <c r="E594" s="2"/>
      <c r="F594" s="119"/>
      <c r="G594" s="118"/>
      <c r="H594" s="2"/>
    </row>
    <row r="595" spans="1:8" ht="20.25">
      <c r="A595" s="1"/>
      <c r="B595" s="7"/>
      <c r="E595" s="2"/>
      <c r="F595" s="119"/>
      <c r="G595" s="118"/>
      <c r="H595" s="2"/>
    </row>
    <row r="596" spans="1:8" ht="20.25">
      <c r="A596" s="1"/>
      <c r="B596" s="7"/>
      <c r="E596" s="2"/>
      <c r="F596" s="119"/>
      <c r="G596" s="118"/>
      <c r="H596" s="2"/>
    </row>
    <row r="597" spans="1:8" ht="20.25">
      <c r="A597" s="1"/>
      <c r="B597" s="7"/>
      <c r="E597" s="2"/>
      <c r="F597" s="119"/>
      <c r="G597" s="118"/>
      <c r="H597" s="2"/>
    </row>
    <row r="598" spans="1:8" ht="20.25">
      <c r="A598" s="1"/>
      <c r="B598" s="7"/>
      <c r="E598" s="2"/>
      <c r="F598" s="119"/>
      <c r="G598" s="118"/>
      <c r="H598" s="2"/>
    </row>
    <row r="599" spans="1:8" ht="20.25">
      <c r="A599" s="1"/>
      <c r="B599" s="7"/>
      <c r="E599" s="2"/>
      <c r="F599" s="119"/>
      <c r="G599" s="118"/>
      <c r="H599" s="2"/>
    </row>
    <row r="600" spans="1:8" ht="20.25">
      <c r="A600" s="1"/>
      <c r="B600" s="7"/>
      <c r="E600" s="2"/>
      <c r="F600" s="119"/>
      <c r="G600" s="118"/>
      <c r="H600" s="2"/>
    </row>
    <row r="601" spans="1:8" ht="20.25">
      <c r="A601" s="1"/>
      <c r="B601" s="7"/>
      <c r="E601" s="2"/>
      <c r="F601" s="119"/>
      <c r="G601" s="118"/>
      <c r="H601" s="2"/>
    </row>
    <row r="602" spans="1:8" ht="20.25">
      <c r="A602" s="1"/>
      <c r="B602" s="7"/>
      <c r="E602" s="2"/>
      <c r="F602" s="119"/>
      <c r="G602" s="118"/>
      <c r="H602" s="2"/>
    </row>
    <row r="603" spans="1:8" ht="20.25">
      <c r="A603" s="1"/>
      <c r="B603" s="7"/>
      <c r="E603" s="2"/>
      <c r="F603" s="119"/>
      <c r="G603" s="118"/>
      <c r="H603" s="2"/>
    </row>
    <row r="604" spans="1:8" ht="20.25">
      <c r="A604" s="1"/>
      <c r="B604" s="7"/>
      <c r="E604" s="2"/>
      <c r="F604" s="119"/>
      <c r="G604" s="118"/>
      <c r="H604" s="2"/>
    </row>
    <row r="605" spans="1:8" ht="20.25">
      <c r="A605" s="1"/>
      <c r="B605" s="7"/>
      <c r="E605" s="2"/>
      <c r="F605" s="119"/>
      <c r="G605" s="118"/>
      <c r="H605" s="2"/>
    </row>
    <row r="606" spans="1:8" ht="20.25">
      <c r="A606" s="1"/>
      <c r="B606" s="7"/>
      <c r="E606" s="2"/>
      <c r="F606" s="119"/>
      <c r="G606" s="118"/>
      <c r="H606" s="2"/>
    </row>
    <row r="607" spans="1:8" ht="20.25">
      <c r="A607" s="1"/>
      <c r="B607" s="7"/>
      <c r="E607" s="2"/>
      <c r="F607" s="119"/>
      <c r="G607" s="118"/>
      <c r="H607" s="2"/>
    </row>
    <row r="608" spans="1:8" ht="20.25">
      <c r="A608" s="1"/>
      <c r="B608" s="7"/>
      <c r="E608" s="2"/>
      <c r="F608" s="119"/>
      <c r="G608" s="118"/>
      <c r="H608" s="2"/>
    </row>
    <row r="609" spans="1:8" ht="20.25">
      <c r="A609" s="1"/>
      <c r="B609" s="7"/>
      <c r="E609" s="2"/>
      <c r="F609" s="119"/>
      <c r="G609" s="118"/>
      <c r="H609" s="2"/>
    </row>
    <row r="610" spans="1:8" ht="20.25">
      <c r="A610" s="1"/>
      <c r="B610" s="7"/>
      <c r="E610" s="2"/>
      <c r="F610" s="119"/>
      <c r="G610" s="118"/>
      <c r="H610" s="2"/>
    </row>
    <row r="611" spans="1:8" ht="20.25">
      <c r="A611" s="1"/>
      <c r="B611" s="7"/>
      <c r="E611" s="2"/>
      <c r="F611" s="119"/>
      <c r="G611" s="118"/>
      <c r="H611" s="2"/>
    </row>
    <row r="612" spans="1:8" ht="20.25">
      <c r="A612" s="1"/>
      <c r="B612" s="7"/>
      <c r="E612" s="2"/>
      <c r="F612" s="119"/>
      <c r="G612" s="118"/>
      <c r="H612" s="2"/>
    </row>
    <row r="613" spans="1:8" ht="20.25">
      <c r="A613" s="1"/>
      <c r="B613" s="7"/>
      <c r="E613" s="2"/>
      <c r="F613" s="119"/>
      <c r="G613" s="118"/>
      <c r="H613" s="2"/>
    </row>
    <row r="614" spans="1:8" ht="20.25">
      <c r="A614" s="1"/>
      <c r="B614" s="7"/>
      <c r="E614" s="2"/>
      <c r="F614" s="119"/>
      <c r="G614" s="118"/>
      <c r="H614" s="2"/>
    </row>
    <row r="615" spans="1:8" ht="20.25">
      <c r="A615" s="1"/>
      <c r="B615" s="7"/>
      <c r="E615" s="2"/>
      <c r="F615" s="119"/>
      <c r="G615" s="118"/>
      <c r="H615" s="2"/>
    </row>
    <row r="616" spans="1:8" ht="20.25">
      <c r="A616" s="1"/>
      <c r="B616" s="7"/>
      <c r="E616" s="2"/>
      <c r="F616" s="119"/>
      <c r="G616" s="118"/>
      <c r="H616" s="2"/>
    </row>
    <row r="617" spans="1:8" ht="20.25">
      <c r="A617" s="1"/>
      <c r="B617" s="7"/>
      <c r="E617" s="2"/>
      <c r="F617" s="119"/>
      <c r="G617" s="118"/>
      <c r="H617" s="2"/>
    </row>
    <row r="618" spans="1:8" ht="20.25">
      <c r="A618" s="1"/>
      <c r="B618" s="7"/>
      <c r="E618" s="2"/>
      <c r="F618" s="119"/>
      <c r="G618" s="118"/>
      <c r="H618" s="2"/>
    </row>
    <row r="619" spans="1:8" ht="20.25">
      <c r="A619" s="1"/>
      <c r="B619" s="7"/>
      <c r="E619" s="2"/>
      <c r="F619" s="119"/>
      <c r="G619" s="118"/>
      <c r="H619" s="2"/>
    </row>
    <row r="620" spans="1:8" ht="20.25">
      <c r="A620" s="1"/>
      <c r="B620" s="7"/>
      <c r="E620" s="2"/>
      <c r="F620" s="119"/>
      <c r="G620" s="118"/>
      <c r="H620" s="2"/>
    </row>
    <row r="621" spans="1:8" ht="20.25">
      <c r="A621" s="1"/>
      <c r="B621" s="7"/>
      <c r="E621" s="2"/>
      <c r="F621" s="119"/>
      <c r="G621" s="118"/>
      <c r="H621" s="2"/>
    </row>
    <row r="622" spans="1:8" ht="20.25">
      <c r="A622" s="1"/>
      <c r="B622" s="7"/>
      <c r="E622" s="2"/>
      <c r="F622" s="119"/>
      <c r="G622" s="118"/>
      <c r="H622" s="2"/>
    </row>
    <row r="623" spans="1:8" ht="20.25">
      <c r="A623" s="1"/>
      <c r="B623" s="7"/>
      <c r="E623" s="2"/>
      <c r="F623" s="119"/>
      <c r="G623" s="118"/>
      <c r="H623" s="2"/>
    </row>
    <row r="624" spans="1:8" ht="20.25">
      <c r="A624" s="1"/>
      <c r="B624" s="7"/>
      <c r="E624" s="2"/>
      <c r="F624" s="119"/>
      <c r="G624" s="118"/>
      <c r="H624" s="2"/>
    </row>
    <row r="625" spans="1:8" ht="20.25">
      <c r="A625" s="1"/>
      <c r="B625" s="7"/>
      <c r="E625" s="2"/>
      <c r="F625" s="119"/>
      <c r="G625" s="118"/>
      <c r="H625" s="2"/>
    </row>
    <row r="626" spans="1:8" ht="20.25">
      <c r="A626" s="1"/>
      <c r="B626" s="7"/>
      <c r="E626" s="2"/>
      <c r="F626" s="119"/>
      <c r="G626" s="118"/>
      <c r="H626" s="2"/>
    </row>
    <row r="627" spans="1:8" ht="20.25">
      <c r="A627" s="1"/>
      <c r="B627" s="7"/>
      <c r="E627" s="2"/>
      <c r="F627" s="119"/>
      <c r="G627" s="118"/>
      <c r="H627" s="2"/>
    </row>
    <row r="628" spans="1:8" ht="20.25">
      <c r="A628" s="1"/>
      <c r="B628" s="7"/>
      <c r="E628" s="2"/>
      <c r="F628" s="119"/>
      <c r="G628" s="118"/>
      <c r="H628" s="2"/>
    </row>
    <row r="629" spans="1:8" ht="20.25">
      <c r="A629" s="1"/>
      <c r="B629" s="7"/>
      <c r="E629" s="2"/>
      <c r="F629" s="119"/>
      <c r="G629" s="118"/>
      <c r="H629" s="2"/>
    </row>
    <row r="630" spans="1:8" ht="20.25">
      <c r="A630" s="1"/>
      <c r="B630" s="7"/>
      <c r="E630" s="2"/>
      <c r="F630" s="119"/>
      <c r="G630" s="118"/>
      <c r="H630" s="2"/>
    </row>
    <row r="631" spans="1:8" ht="20.25">
      <c r="A631" s="1"/>
      <c r="B631" s="7"/>
      <c r="E631" s="2"/>
      <c r="F631" s="119"/>
      <c r="G631" s="118"/>
      <c r="H631" s="2"/>
    </row>
    <row r="632" spans="1:8" ht="20.25">
      <c r="A632" s="1"/>
      <c r="B632" s="7"/>
      <c r="E632" s="2"/>
      <c r="F632" s="119"/>
      <c r="G632" s="118"/>
      <c r="H632" s="2"/>
    </row>
    <row r="633" spans="1:8" ht="20.25">
      <c r="A633" s="1"/>
      <c r="B633" s="7"/>
      <c r="E633" s="2"/>
      <c r="F633" s="119"/>
      <c r="G633" s="118"/>
      <c r="H633" s="2"/>
    </row>
    <row r="634" spans="1:8" ht="20.25">
      <c r="A634" s="1"/>
      <c r="B634" s="7"/>
      <c r="E634" s="2"/>
      <c r="F634" s="119"/>
      <c r="G634" s="118"/>
      <c r="H634" s="2"/>
    </row>
    <row r="635" spans="1:8" ht="20.25">
      <c r="A635" s="1"/>
      <c r="B635" s="7"/>
      <c r="E635" s="2"/>
      <c r="F635" s="119"/>
      <c r="G635" s="118"/>
      <c r="H635" s="2"/>
    </row>
    <row r="636" spans="1:8" ht="20.25">
      <c r="A636" s="1"/>
      <c r="B636" s="7"/>
      <c r="E636" s="2"/>
      <c r="F636" s="119"/>
      <c r="G636" s="118"/>
      <c r="H636" s="2"/>
    </row>
    <row r="637" spans="1:8" ht="20.25">
      <c r="A637" s="1"/>
      <c r="B637" s="7"/>
      <c r="E637" s="2"/>
      <c r="F637" s="119"/>
      <c r="G637" s="118"/>
      <c r="H637" s="2"/>
    </row>
    <row r="638" spans="1:8" ht="20.25">
      <c r="A638" s="1"/>
      <c r="B638" s="7"/>
      <c r="E638" s="2"/>
      <c r="F638" s="119"/>
      <c r="G638" s="118"/>
      <c r="H638" s="2"/>
    </row>
    <row r="639" spans="1:8" ht="20.25">
      <c r="A639" s="1"/>
      <c r="B639" s="7"/>
      <c r="E639" s="2"/>
      <c r="F639" s="119"/>
      <c r="G639" s="118"/>
      <c r="H639" s="2"/>
    </row>
    <row r="640" spans="1:8" ht="20.25">
      <c r="A640" s="1"/>
      <c r="B640" s="7"/>
      <c r="E640" s="2"/>
      <c r="F640" s="119"/>
      <c r="G640" s="118"/>
      <c r="H640" s="2"/>
    </row>
    <row r="641" spans="1:8" ht="20.25">
      <c r="A641" s="1"/>
      <c r="B641" s="7"/>
      <c r="E641" s="2"/>
      <c r="F641" s="119"/>
      <c r="G641" s="118"/>
      <c r="H641" s="2"/>
    </row>
    <row r="642" spans="1:8" ht="20.25">
      <c r="A642" s="1"/>
      <c r="B642" s="7"/>
      <c r="E642" s="2"/>
      <c r="F642" s="119"/>
      <c r="G642" s="118"/>
      <c r="H642" s="2"/>
    </row>
    <row r="643" spans="1:8" ht="20.25">
      <c r="A643" s="1"/>
      <c r="B643" s="7"/>
      <c r="E643" s="2"/>
      <c r="F643" s="119"/>
      <c r="G643" s="118"/>
      <c r="H643" s="2"/>
    </row>
    <row r="644" spans="1:8" ht="20.25">
      <c r="A644" s="1"/>
      <c r="B644" s="7"/>
      <c r="E644" s="2"/>
      <c r="F644" s="119"/>
      <c r="G644" s="118"/>
      <c r="H644" s="2"/>
    </row>
    <row r="645" spans="1:8" ht="20.25">
      <c r="A645" s="1"/>
      <c r="B645" s="7"/>
      <c r="E645" s="2"/>
      <c r="F645" s="119"/>
      <c r="G645" s="118"/>
      <c r="H645" s="2"/>
    </row>
    <row r="646" spans="1:8" ht="20.25">
      <c r="A646" s="1"/>
      <c r="B646" s="7"/>
      <c r="E646" s="2"/>
      <c r="F646" s="119"/>
      <c r="G646" s="118"/>
      <c r="H646" s="2"/>
    </row>
    <row r="647" spans="1:8" ht="20.25">
      <c r="A647" s="1"/>
      <c r="B647" s="7"/>
      <c r="E647" s="2"/>
      <c r="F647" s="119"/>
      <c r="G647" s="118"/>
      <c r="H647" s="2"/>
    </row>
    <row r="648" spans="1:8" ht="20.25">
      <c r="A648" s="1"/>
      <c r="B648" s="7"/>
      <c r="E648" s="2"/>
      <c r="F648" s="119"/>
      <c r="G648" s="118"/>
      <c r="H648" s="2"/>
    </row>
    <row r="649" spans="1:8" ht="20.25">
      <c r="A649" s="1"/>
      <c r="B649" s="7"/>
      <c r="E649" s="2"/>
      <c r="F649" s="119"/>
      <c r="G649" s="118"/>
      <c r="H649" s="2"/>
    </row>
    <row r="650" spans="1:8" ht="20.25">
      <c r="A650" s="1"/>
      <c r="B650" s="7"/>
      <c r="E650" s="2"/>
      <c r="F650" s="119"/>
      <c r="G650" s="118"/>
      <c r="H650" s="2"/>
    </row>
    <row r="651" spans="1:8" ht="20.25">
      <c r="A651" s="1"/>
      <c r="B651" s="7"/>
      <c r="E651" s="2"/>
      <c r="F651" s="119"/>
      <c r="G651" s="118"/>
      <c r="H651" s="2"/>
    </row>
    <row r="652" spans="1:8" ht="20.25">
      <c r="A652" s="1"/>
      <c r="B652" s="7"/>
      <c r="E652" s="2"/>
      <c r="F652" s="119"/>
      <c r="G652" s="118"/>
      <c r="H652" s="2"/>
    </row>
    <row r="653" spans="1:8" ht="20.25">
      <c r="A653" s="1"/>
      <c r="B653" s="7"/>
      <c r="E653" s="2"/>
      <c r="F653" s="119"/>
      <c r="G653" s="118"/>
      <c r="H653" s="2"/>
    </row>
    <row r="654" spans="1:8" ht="20.25">
      <c r="A654" s="1"/>
      <c r="B654" s="7"/>
      <c r="E654" s="2"/>
      <c r="F654" s="119"/>
      <c r="G654" s="118"/>
      <c r="H654" s="2"/>
    </row>
    <row r="655" spans="1:8" ht="20.25">
      <c r="A655" s="1"/>
      <c r="B655" s="7"/>
      <c r="E655" s="2"/>
      <c r="F655" s="119"/>
      <c r="G655" s="118"/>
      <c r="H655" s="2"/>
    </row>
    <row r="656" spans="1:8" ht="20.25">
      <c r="A656" s="1"/>
      <c r="B656" s="7"/>
      <c r="E656" s="2"/>
      <c r="F656" s="119"/>
      <c r="G656" s="118"/>
      <c r="H656" s="2"/>
    </row>
    <row r="657" spans="1:8" ht="20.25">
      <c r="A657" s="1"/>
      <c r="B657" s="7"/>
      <c r="E657" s="2"/>
      <c r="F657" s="119"/>
      <c r="G657" s="118"/>
      <c r="H657" s="2"/>
    </row>
    <row r="658" spans="1:8" ht="20.25">
      <c r="A658" s="1"/>
      <c r="B658" s="7"/>
      <c r="E658" s="2"/>
      <c r="F658" s="119"/>
      <c r="G658" s="118"/>
      <c r="H658" s="2"/>
    </row>
    <row r="659" spans="1:8" ht="20.25">
      <c r="A659" s="1"/>
      <c r="B659" s="7"/>
      <c r="E659" s="2"/>
      <c r="F659" s="119"/>
      <c r="G659" s="118"/>
      <c r="H659" s="2"/>
    </row>
    <row r="660" spans="1:8" ht="20.25">
      <c r="A660" s="1"/>
      <c r="B660" s="7"/>
      <c r="E660" s="2"/>
      <c r="F660" s="119"/>
      <c r="G660" s="118"/>
      <c r="H660" s="2"/>
    </row>
    <row r="661" spans="1:8" ht="20.25">
      <c r="A661" s="1"/>
      <c r="B661" s="7"/>
      <c r="E661" s="2"/>
      <c r="F661" s="119"/>
      <c r="G661" s="118"/>
      <c r="H661" s="2"/>
    </row>
    <row r="662" spans="1:8" ht="20.25">
      <c r="A662" s="1"/>
      <c r="B662" s="7"/>
      <c r="E662" s="2"/>
      <c r="F662" s="119"/>
      <c r="G662" s="118"/>
      <c r="H662" s="2"/>
    </row>
    <row r="663" spans="1:8" ht="20.25">
      <c r="A663" s="1"/>
      <c r="B663" s="7"/>
      <c r="E663" s="2"/>
      <c r="F663" s="119"/>
      <c r="G663" s="118"/>
      <c r="H663" s="2"/>
    </row>
    <row r="664" spans="1:8" ht="20.25">
      <c r="A664" s="1"/>
      <c r="B664" s="7"/>
      <c r="E664" s="2"/>
      <c r="F664" s="119"/>
      <c r="G664" s="118"/>
      <c r="H664" s="2"/>
    </row>
    <row r="665" spans="1:8" ht="20.25">
      <c r="A665" s="1"/>
      <c r="B665" s="7"/>
      <c r="E665" s="2"/>
      <c r="F665" s="119"/>
      <c r="G665" s="118"/>
      <c r="H665" s="2"/>
    </row>
    <row r="666" spans="1:8" ht="20.25">
      <c r="A666" s="1"/>
      <c r="B666" s="7"/>
      <c r="E666" s="2"/>
      <c r="F666" s="119"/>
      <c r="G666" s="118"/>
      <c r="H666" s="2"/>
    </row>
    <row r="667" spans="1:8" ht="20.25">
      <c r="A667" s="1"/>
      <c r="B667" s="7"/>
      <c r="E667" s="2"/>
      <c r="F667" s="119"/>
      <c r="G667" s="118"/>
      <c r="H667" s="2"/>
    </row>
    <row r="668" spans="1:8" ht="20.25">
      <c r="A668" s="1"/>
      <c r="B668" s="7"/>
      <c r="E668" s="2"/>
      <c r="F668" s="119"/>
      <c r="G668" s="118"/>
      <c r="H668" s="2"/>
    </row>
    <row r="669" spans="1:8" ht="20.25">
      <c r="A669" s="1"/>
      <c r="B669" s="7"/>
      <c r="E669" s="2"/>
      <c r="F669" s="119"/>
      <c r="G669" s="118"/>
      <c r="H669" s="2"/>
    </row>
    <row r="670" spans="1:8" ht="20.25">
      <c r="A670" s="1"/>
      <c r="B670" s="7"/>
      <c r="E670" s="2"/>
      <c r="F670" s="119"/>
      <c r="G670" s="118"/>
      <c r="H670" s="2"/>
    </row>
    <row r="671" spans="1:8" ht="20.25">
      <c r="A671" s="1"/>
      <c r="B671" s="7"/>
      <c r="E671" s="2"/>
      <c r="F671" s="119"/>
      <c r="G671" s="118"/>
      <c r="H671" s="2"/>
    </row>
    <row r="672" spans="1:8" ht="20.25">
      <c r="A672" s="1"/>
      <c r="B672" s="7"/>
      <c r="E672" s="2"/>
      <c r="F672" s="119"/>
      <c r="G672" s="118"/>
      <c r="H672" s="2"/>
    </row>
    <row r="673" spans="1:8" ht="20.25">
      <c r="A673" s="1"/>
      <c r="B673" s="7"/>
      <c r="E673" s="2"/>
      <c r="F673" s="119"/>
      <c r="G673" s="118"/>
      <c r="H673" s="2"/>
    </row>
    <row r="674" spans="1:8" ht="20.25">
      <c r="A674" s="1"/>
      <c r="B674" s="7"/>
      <c r="E674" s="2"/>
      <c r="F674" s="119"/>
      <c r="G674" s="118"/>
      <c r="H674" s="2"/>
    </row>
    <row r="675" spans="1:8" ht="20.25">
      <c r="A675" s="1"/>
      <c r="B675" s="7"/>
      <c r="E675" s="2"/>
      <c r="F675" s="119"/>
      <c r="G675" s="118"/>
      <c r="H675" s="2"/>
    </row>
    <row r="676" spans="1:8" ht="20.25">
      <c r="A676" s="1"/>
      <c r="B676" s="7"/>
      <c r="E676" s="2"/>
      <c r="F676" s="119"/>
      <c r="G676" s="118"/>
      <c r="H676" s="2"/>
    </row>
    <row r="677" spans="1:8" ht="20.25">
      <c r="A677" s="1"/>
      <c r="B677" s="7"/>
      <c r="E677" s="2"/>
      <c r="F677" s="119"/>
      <c r="G677" s="118"/>
      <c r="H677" s="2"/>
    </row>
    <row r="678" spans="1:8" ht="20.25">
      <c r="A678" s="1"/>
      <c r="B678" s="7"/>
      <c r="E678" s="2"/>
      <c r="F678" s="119"/>
      <c r="G678" s="118"/>
      <c r="H678" s="2"/>
    </row>
    <row r="679" spans="1:8" ht="20.25">
      <c r="A679" s="1"/>
      <c r="B679" s="7"/>
      <c r="E679" s="2"/>
      <c r="F679" s="119"/>
      <c r="G679" s="118"/>
      <c r="H679" s="2"/>
    </row>
    <row r="680" spans="1:8" ht="20.25">
      <c r="A680" s="1"/>
      <c r="B680" s="7"/>
      <c r="E680" s="2"/>
      <c r="F680" s="119"/>
      <c r="G680" s="118"/>
      <c r="H680" s="2"/>
    </row>
    <row r="681" spans="1:8" ht="20.25">
      <c r="A681" s="1"/>
      <c r="B681" s="7"/>
      <c r="E681" s="2"/>
      <c r="F681" s="119"/>
      <c r="G681" s="118"/>
      <c r="H681" s="2"/>
    </row>
    <row r="682" spans="1:8" ht="20.25">
      <c r="A682" s="1"/>
      <c r="B682" s="7"/>
      <c r="E682" s="2"/>
      <c r="F682" s="119"/>
      <c r="G682" s="118"/>
      <c r="H682" s="2"/>
    </row>
    <row r="683" spans="1:8" ht="20.25">
      <c r="A683" s="1"/>
      <c r="B683" s="7"/>
      <c r="E683" s="2"/>
      <c r="F683" s="119"/>
      <c r="G683" s="118"/>
      <c r="H683" s="2"/>
    </row>
    <row r="684" spans="1:8" ht="20.25">
      <c r="A684" s="1"/>
      <c r="B684" s="7"/>
      <c r="E684" s="2"/>
      <c r="F684" s="119"/>
      <c r="G684" s="118"/>
      <c r="H684" s="2"/>
    </row>
    <row r="685" spans="1:8" ht="20.25">
      <c r="A685" s="1"/>
      <c r="B685" s="7"/>
      <c r="E685" s="2"/>
      <c r="F685" s="119"/>
      <c r="G685" s="118"/>
      <c r="H685" s="2"/>
    </row>
    <row r="686" spans="1:8" ht="20.25">
      <c r="A686" s="1"/>
      <c r="B686" s="7"/>
      <c r="E686" s="2"/>
      <c r="F686" s="119"/>
      <c r="G686" s="118"/>
      <c r="H686" s="2"/>
    </row>
    <row r="687" spans="1:8" ht="20.25">
      <c r="A687" s="1"/>
      <c r="B687" s="7"/>
      <c r="E687" s="2"/>
      <c r="F687" s="119"/>
      <c r="G687" s="118"/>
      <c r="H687" s="2"/>
    </row>
    <row r="688" spans="1:8" ht="20.25">
      <c r="A688" s="1"/>
      <c r="B688" s="7"/>
      <c r="E688" s="2"/>
      <c r="F688" s="119"/>
      <c r="G688" s="118"/>
      <c r="H688" s="2"/>
    </row>
    <row r="689" spans="1:8" ht="20.25">
      <c r="A689" s="1"/>
      <c r="B689" s="7"/>
      <c r="E689" s="2"/>
      <c r="F689" s="119"/>
      <c r="G689" s="118"/>
      <c r="H689" s="2"/>
    </row>
    <row r="690" spans="1:8" ht="20.25">
      <c r="A690" s="1"/>
      <c r="B690" s="7"/>
      <c r="E690" s="2"/>
      <c r="F690" s="119"/>
      <c r="G690" s="118"/>
      <c r="H690" s="2"/>
    </row>
    <row r="691" spans="1:8" ht="20.25">
      <c r="A691" s="1"/>
      <c r="B691" s="7"/>
      <c r="E691" s="2"/>
      <c r="F691" s="119"/>
      <c r="G691" s="118"/>
      <c r="H691" s="2"/>
    </row>
    <row r="692" spans="1:8" ht="20.25">
      <c r="A692" s="1"/>
      <c r="B692" s="7"/>
      <c r="E692" s="2"/>
      <c r="F692" s="119"/>
      <c r="G692" s="118"/>
      <c r="H692" s="2"/>
    </row>
    <row r="693" spans="1:8" ht="20.25">
      <c r="A693" s="1"/>
      <c r="B693" s="7"/>
      <c r="E693" s="2"/>
      <c r="F693" s="119"/>
      <c r="G693" s="118"/>
      <c r="H693" s="2"/>
    </row>
    <row r="694" spans="1:8" ht="20.25">
      <c r="A694" s="1"/>
      <c r="B694" s="7"/>
      <c r="E694" s="2"/>
      <c r="F694" s="119"/>
      <c r="G694" s="118"/>
      <c r="H694" s="2"/>
    </row>
    <row r="695" spans="1:8" ht="20.25">
      <c r="A695" s="1"/>
      <c r="B695" s="7"/>
      <c r="E695" s="2"/>
      <c r="F695" s="119"/>
      <c r="G695" s="118"/>
      <c r="H695" s="2"/>
    </row>
    <row r="696" spans="1:8" ht="20.25">
      <c r="A696" s="1"/>
      <c r="B696" s="7"/>
      <c r="E696" s="2"/>
      <c r="F696" s="119"/>
      <c r="G696" s="118"/>
      <c r="H696" s="2"/>
    </row>
    <row r="697" spans="1:8" ht="20.25">
      <c r="A697" s="1"/>
      <c r="B697" s="7"/>
      <c r="E697" s="2"/>
      <c r="F697" s="119"/>
      <c r="G697" s="118"/>
      <c r="H697" s="2"/>
    </row>
    <row r="698" spans="1:8" ht="20.25">
      <c r="A698" s="1"/>
      <c r="B698" s="7"/>
      <c r="E698" s="2"/>
      <c r="F698" s="119"/>
      <c r="G698" s="118"/>
      <c r="H698" s="2"/>
    </row>
    <row r="699" spans="1:8" ht="20.25">
      <c r="A699" s="1"/>
      <c r="B699" s="7"/>
      <c r="E699" s="2"/>
      <c r="F699" s="119"/>
      <c r="G699" s="118"/>
      <c r="H699" s="2"/>
    </row>
    <row r="700" spans="1:8" ht="20.25">
      <c r="A700" s="1"/>
      <c r="B700" s="7"/>
      <c r="E700" s="2"/>
      <c r="F700" s="119"/>
      <c r="G700" s="118"/>
      <c r="H700" s="2"/>
    </row>
    <row r="701" spans="1:8" ht="20.25">
      <c r="A701" s="1"/>
      <c r="B701" s="7"/>
      <c r="E701" s="2"/>
      <c r="F701" s="119"/>
      <c r="G701" s="118"/>
      <c r="H701" s="2"/>
    </row>
    <row r="702" spans="1:8" ht="20.25">
      <c r="A702" s="1"/>
      <c r="B702" s="7"/>
      <c r="E702" s="2"/>
      <c r="F702" s="119"/>
      <c r="G702" s="118"/>
      <c r="H702" s="2"/>
    </row>
    <row r="703" spans="1:8" ht="20.25">
      <c r="A703" s="1"/>
      <c r="B703" s="7"/>
      <c r="E703" s="2"/>
      <c r="F703" s="119"/>
      <c r="G703" s="118"/>
      <c r="H703" s="2"/>
    </row>
    <row r="704" spans="1:8" ht="20.25">
      <c r="A704" s="1"/>
      <c r="B704" s="7"/>
      <c r="E704" s="2"/>
      <c r="F704" s="119"/>
      <c r="G704" s="118"/>
      <c r="H704" s="2"/>
    </row>
    <row r="705" spans="1:8" ht="20.25">
      <c r="A705" s="1"/>
      <c r="B705" s="7"/>
      <c r="E705" s="2"/>
      <c r="F705" s="119"/>
      <c r="G705" s="118"/>
      <c r="H705" s="2"/>
    </row>
    <row r="706" spans="1:8" ht="20.25">
      <c r="A706" s="1"/>
      <c r="B706" s="7"/>
      <c r="E706" s="2"/>
      <c r="F706" s="119"/>
      <c r="G706" s="118"/>
      <c r="H706" s="2"/>
    </row>
    <row r="707" spans="1:8" ht="20.25">
      <c r="A707" s="1"/>
      <c r="B707" s="7"/>
      <c r="E707" s="2"/>
      <c r="F707" s="119"/>
      <c r="G707" s="118"/>
      <c r="H707" s="2"/>
    </row>
    <row r="708" spans="1:8" ht="20.25">
      <c r="A708" s="1"/>
      <c r="B708" s="7"/>
      <c r="E708" s="2"/>
      <c r="F708" s="119"/>
      <c r="G708" s="118"/>
      <c r="H708" s="2"/>
    </row>
    <row r="709" spans="1:8" ht="20.25">
      <c r="A709" s="1"/>
      <c r="B709" s="7"/>
      <c r="E709" s="2"/>
      <c r="F709" s="119"/>
      <c r="G709" s="118"/>
      <c r="H709" s="2"/>
    </row>
    <row r="710" spans="1:8" ht="20.25">
      <c r="A710" s="1"/>
      <c r="B710" s="7"/>
      <c r="E710" s="2"/>
      <c r="F710" s="119"/>
      <c r="G710" s="118"/>
      <c r="H710" s="2"/>
    </row>
    <row r="711" spans="1:8" ht="20.25">
      <c r="A711" s="1"/>
      <c r="B711" s="7"/>
      <c r="E711" s="2"/>
      <c r="F711" s="119"/>
      <c r="G711" s="118"/>
      <c r="H711" s="2"/>
    </row>
    <row r="712" spans="1:8" ht="20.25">
      <c r="A712" s="1"/>
      <c r="B712" s="7"/>
      <c r="E712" s="2"/>
      <c r="F712" s="119"/>
      <c r="G712" s="118"/>
      <c r="H712" s="2"/>
    </row>
    <row r="713" spans="1:8" ht="20.25">
      <c r="A713" s="1"/>
      <c r="B713" s="7"/>
      <c r="E713" s="2"/>
      <c r="F713" s="119"/>
      <c r="G713" s="118"/>
      <c r="H713" s="2"/>
    </row>
    <row r="714" spans="1:8" ht="20.25">
      <c r="A714" s="1"/>
      <c r="B714" s="7"/>
      <c r="E714" s="2"/>
      <c r="F714" s="119"/>
      <c r="G714" s="118"/>
      <c r="H714" s="2"/>
    </row>
    <row r="715" spans="1:8" ht="20.25">
      <c r="A715" s="1"/>
      <c r="B715" s="7"/>
      <c r="E715" s="2"/>
      <c r="F715" s="119"/>
      <c r="G715" s="118"/>
      <c r="H715" s="2"/>
    </row>
    <row r="716" spans="1:8" ht="20.25">
      <c r="A716" s="1"/>
      <c r="B716" s="7"/>
      <c r="E716" s="2"/>
      <c r="F716" s="119"/>
      <c r="G716" s="118"/>
      <c r="H716" s="2"/>
    </row>
    <row r="717" spans="1:8" ht="20.25">
      <c r="A717" s="1"/>
      <c r="B717" s="7"/>
      <c r="E717" s="2"/>
      <c r="F717" s="119"/>
      <c r="G717" s="118"/>
      <c r="H717" s="2"/>
    </row>
    <row r="718" spans="1:8" ht="20.25">
      <c r="A718" s="1"/>
      <c r="B718" s="7"/>
      <c r="E718" s="2"/>
      <c r="F718" s="119"/>
      <c r="G718" s="118"/>
      <c r="H718" s="2"/>
    </row>
    <row r="719" spans="1:8" ht="20.25">
      <c r="A719" s="1"/>
      <c r="B719" s="7"/>
      <c r="E719" s="2"/>
      <c r="F719" s="119"/>
      <c r="G719" s="118"/>
      <c r="H719" s="2"/>
    </row>
    <row r="720" spans="1:8" ht="20.25">
      <c r="A720" s="1"/>
      <c r="B720" s="7"/>
      <c r="E720" s="2"/>
      <c r="F720" s="119"/>
      <c r="G720" s="118"/>
      <c r="H720" s="2"/>
    </row>
    <row r="721" spans="1:8" ht="20.25">
      <c r="A721" s="1"/>
      <c r="B721" s="7"/>
      <c r="E721" s="2"/>
      <c r="F721" s="119"/>
      <c r="G721" s="118"/>
      <c r="H721" s="2"/>
    </row>
    <row r="722" spans="1:8" ht="20.25">
      <c r="A722" s="1"/>
      <c r="B722" s="7"/>
      <c r="E722" s="2"/>
      <c r="F722" s="119"/>
      <c r="G722" s="118"/>
      <c r="H722" s="2"/>
    </row>
    <row r="723" spans="1:8" ht="20.25">
      <c r="A723" s="1"/>
      <c r="B723" s="7"/>
      <c r="E723" s="2"/>
      <c r="F723" s="119"/>
      <c r="G723" s="118"/>
      <c r="H723" s="2"/>
    </row>
    <row r="724" spans="1:8" ht="20.25">
      <c r="A724" s="1"/>
      <c r="B724" s="7"/>
      <c r="E724" s="2"/>
      <c r="F724" s="119"/>
      <c r="G724" s="118"/>
      <c r="H724" s="2"/>
    </row>
    <row r="725" spans="1:8" ht="20.25">
      <c r="A725" s="1"/>
      <c r="B725" s="7"/>
      <c r="E725" s="2"/>
      <c r="F725" s="119"/>
      <c r="G725" s="118"/>
      <c r="H725" s="2"/>
    </row>
    <row r="726" spans="1:8" ht="20.25">
      <c r="A726" s="1"/>
      <c r="B726" s="7"/>
      <c r="E726" s="2"/>
      <c r="F726" s="119"/>
      <c r="G726" s="118"/>
      <c r="H726" s="2"/>
    </row>
    <row r="727" spans="1:8" ht="20.25">
      <c r="A727" s="1"/>
      <c r="B727" s="7"/>
      <c r="E727" s="2"/>
      <c r="F727" s="119"/>
      <c r="G727" s="118"/>
      <c r="H727" s="2"/>
    </row>
    <row r="728" spans="1:8" ht="20.25">
      <c r="A728" s="1"/>
      <c r="B728" s="7"/>
      <c r="E728" s="2"/>
      <c r="F728" s="119"/>
      <c r="G728" s="118"/>
      <c r="H728" s="2"/>
    </row>
    <row r="729" spans="1:8" ht="20.25">
      <c r="A729" s="1"/>
      <c r="B729" s="7"/>
      <c r="E729" s="2"/>
      <c r="F729" s="119"/>
      <c r="G729" s="118"/>
      <c r="H729" s="2"/>
    </row>
    <row r="730" spans="1:8" ht="20.25">
      <c r="A730" s="1"/>
      <c r="B730" s="7"/>
      <c r="E730" s="2"/>
      <c r="F730" s="119"/>
      <c r="G730" s="118"/>
      <c r="H730" s="2"/>
    </row>
    <row r="731" spans="1:8" ht="20.25">
      <c r="A731" s="1"/>
      <c r="B731" s="7"/>
      <c r="E731" s="2"/>
      <c r="F731" s="119"/>
      <c r="G731" s="118"/>
      <c r="H731" s="2"/>
    </row>
    <row r="732" spans="1:8" ht="20.25">
      <c r="A732" s="1"/>
      <c r="B732" s="7"/>
      <c r="E732" s="2"/>
      <c r="F732" s="119"/>
      <c r="G732" s="118"/>
      <c r="H732" s="2"/>
    </row>
    <row r="733" spans="1:8" ht="20.25">
      <c r="A733" s="1"/>
      <c r="B733" s="7"/>
      <c r="E733" s="2"/>
      <c r="F733" s="119"/>
      <c r="G733" s="118"/>
      <c r="H733" s="2"/>
    </row>
    <row r="734" spans="1:8" ht="20.25">
      <c r="A734" s="1"/>
      <c r="B734" s="7"/>
      <c r="E734" s="2"/>
      <c r="F734" s="119"/>
      <c r="G734" s="118"/>
      <c r="H734" s="2"/>
    </row>
    <row r="735" spans="1:8" ht="20.25">
      <c r="A735" s="1"/>
      <c r="B735" s="7"/>
      <c r="E735" s="2"/>
      <c r="F735" s="119"/>
      <c r="G735" s="118"/>
      <c r="H735" s="2"/>
    </row>
    <row r="736" spans="1:8" ht="20.25">
      <c r="A736" s="1"/>
      <c r="B736" s="7"/>
      <c r="E736" s="2"/>
      <c r="F736" s="119"/>
      <c r="G736" s="118"/>
      <c r="H736" s="2"/>
    </row>
    <row r="737" spans="1:8" ht="20.25">
      <c r="A737" s="1"/>
      <c r="B737" s="7"/>
      <c r="E737" s="2"/>
      <c r="F737" s="119"/>
      <c r="G737" s="118"/>
      <c r="H737" s="2"/>
    </row>
    <row r="738" spans="1:8" ht="20.25">
      <c r="A738" s="1"/>
      <c r="B738" s="7"/>
      <c r="E738" s="2"/>
      <c r="F738" s="119"/>
      <c r="G738" s="118"/>
      <c r="H738" s="2"/>
    </row>
    <row r="739" spans="1:8" ht="20.25">
      <c r="A739" s="1"/>
      <c r="B739" s="7"/>
      <c r="E739" s="2"/>
      <c r="F739" s="119"/>
      <c r="G739" s="118"/>
      <c r="H739" s="2"/>
    </row>
    <row r="740" spans="1:8" ht="20.25">
      <c r="A740" s="1"/>
      <c r="B740" s="7"/>
      <c r="E740" s="2"/>
      <c r="F740" s="119"/>
      <c r="G740" s="118"/>
      <c r="H740" s="2"/>
    </row>
    <row r="741" spans="1:8" ht="20.25">
      <c r="A741" s="1"/>
      <c r="B741" s="7"/>
      <c r="E741" s="2"/>
      <c r="F741" s="119"/>
      <c r="G741" s="118"/>
      <c r="H741" s="2"/>
    </row>
    <row r="742" spans="1:8" ht="20.25">
      <c r="A742" s="1"/>
      <c r="B742" s="7"/>
      <c r="E742" s="2"/>
      <c r="F742" s="119"/>
      <c r="G742" s="118"/>
      <c r="H742" s="2"/>
    </row>
    <row r="743" spans="1:8" ht="20.25">
      <c r="A743" s="1"/>
      <c r="B743" s="7"/>
      <c r="E743" s="2"/>
      <c r="F743" s="119"/>
      <c r="G743" s="118"/>
      <c r="H743" s="2"/>
    </row>
    <row r="744" spans="1:8" ht="20.25">
      <c r="A744" s="1"/>
      <c r="B744" s="7"/>
      <c r="E744" s="2"/>
      <c r="F744" s="119"/>
      <c r="G744" s="118"/>
      <c r="H744" s="2"/>
    </row>
    <row r="745" spans="1:8" ht="20.25">
      <c r="A745" s="1"/>
      <c r="B745" s="7"/>
      <c r="E745" s="2"/>
      <c r="F745" s="119"/>
      <c r="G745" s="118"/>
      <c r="H745" s="2"/>
    </row>
    <row r="746" spans="1:8" ht="20.25">
      <c r="A746" s="1"/>
      <c r="B746" s="7"/>
      <c r="E746" s="2"/>
      <c r="F746" s="119"/>
      <c r="G746" s="118"/>
      <c r="H746" s="2"/>
    </row>
    <row r="747" spans="1:8" ht="20.25">
      <c r="A747" s="1"/>
      <c r="B747" s="7"/>
      <c r="E747" s="2"/>
      <c r="F747" s="119"/>
      <c r="G747" s="118"/>
      <c r="H747" s="2"/>
    </row>
    <row r="748" spans="1:8" ht="20.25">
      <c r="A748" s="1"/>
      <c r="B748" s="7"/>
      <c r="E748" s="2"/>
      <c r="F748" s="119"/>
      <c r="G748" s="118"/>
      <c r="H748" s="2"/>
    </row>
    <row r="749" spans="1:8" ht="20.25">
      <c r="A749" s="1"/>
      <c r="B749" s="7"/>
      <c r="E749" s="2"/>
      <c r="F749" s="119"/>
      <c r="G749" s="118"/>
      <c r="H749" s="2"/>
    </row>
    <row r="750" spans="1:8" ht="20.25">
      <c r="A750" s="1"/>
      <c r="B750" s="7"/>
      <c r="E750" s="2"/>
      <c r="F750" s="119"/>
      <c r="G750" s="118"/>
      <c r="H750" s="2"/>
    </row>
    <row r="751" spans="1:8" ht="20.25">
      <c r="A751" s="1"/>
      <c r="B751" s="7"/>
      <c r="E751" s="2"/>
      <c r="F751" s="119"/>
      <c r="G751" s="118"/>
      <c r="H751" s="2"/>
    </row>
    <row r="752" spans="1:8" ht="20.25">
      <c r="A752" s="1"/>
      <c r="B752" s="7"/>
      <c r="E752" s="2"/>
      <c r="F752" s="119"/>
      <c r="G752" s="118"/>
      <c r="H752" s="2"/>
    </row>
    <row r="753" spans="1:8" ht="20.25">
      <c r="A753" s="1"/>
      <c r="B753" s="7"/>
      <c r="E753" s="2"/>
      <c r="F753" s="119"/>
      <c r="G753" s="118"/>
      <c r="H753" s="2"/>
    </row>
    <row r="754" spans="1:8" ht="20.25">
      <c r="A754" s="1"/>
      <c r="B754" s="7"/>
      <c r="E754" s="2"/>
      <c r="F754" s="119"/>
      <c r="G754" s="118"/>
      <c r="H754" s="2"/>
    </row>
    <row r="755" spans="1:8" ht="20.25">
      <c r="A755" s="1"/>
      <c r="B755" s="7"/>
      <c r="E755" s="2"/>
      <c r="F755" s="119"/>
      <c r="G755" s="118"/>
      <c r="H755" s="2"/>
    </row>
    <row r="756" spans="1:8" ht="20.25">
      <c r="A756" s="1"/>
      <c r="B756" s="7"/>
      <c r="E756" s="2"/>
      <c r="F756" s="119"/>
      <c r="G756" s="118"/>
      <c r="H756" s="2"/>
    </row>
    <row r="757" spans="1:8" ht="20.25">
      <c r="A757" s="1"/>
      <c r="B757" s="7"/>
      <c r="E757" s="2"/>
      <c r="F757" s="119"/>
      <c r="G757" s="118"/>
      <c r="H757" s="2"/>
    </row>
    <row r="758" spans="1:8" ht="20.25">
      <c r="A758" s="1"/>
      <c r="B758" s="7"/>
      <c r="E758" s="2"/>
      <c r="F758" s="119"/>
      <c r="G758" s="118"/>
      <c r="H758" s="2"/>
    </row>
    <row r="759" spans="1:8" ht="20.25">
      <c r="A759" s="1"/>
      <c r="B759" s="7"/>
      <c r="E759" s="2"/>
      <c r="F759" s="119"/>
      <c r="G759" s="118"/>
      <c r="H759" s="2"/>
    </row>
    <row r="760" spans="1:8" ht="20.25">
      <c r="A760" s="1"/>
      <c r="B760" s="7"/>
      <c r="E760" s="2"/>
      <c r="F760" s="119"/>
      <c r="G760" s="118"/>
      <c r="H760" s="2"/>
    </row>
    <row r="761" spans="1:8" ht="20.25">
      <c r="A761" s="1"/>
      <c r="B761" s="7"/>
      <c r="E761" s="2"/>
      <c r="F761" s="119"/>
      <c r="G761" s="118"/>
      <c r="H761" s="2"/>
    </row>
    <row r="762" spans="1:8" ht="20.25">
      <c r="A762" s="1"/>
      <c r="B762" s="7"/>
      <c r="E762" s="2"/>
      <c r="F762" s="119"/>
      <c r="G762" s="118"/>
      <c r="H762" s="2"/>
    </row>
    <row r="763" spans="1:8" ht="20.25">
      <c r="A763" s="1"/>
      <c r="B763" s="7"/>
      <c r="E763" s="2"/>
      <c r="F763" s="119"/>
      <c r="G763" s="118"/>
      <c r="H763" s="2"/>
    </row>
    <row r="764" spans="1:8" ht="20.25">
      <c r="A764" s="1"/>
      <c r="B764" s="7"/>
      <c r="E764" s="2"/>
      <c r="F764" s="119"/>
      <c r="G764" s="118"/>
      <c r="H764" s="2"/>
    </row>
    <row r="765" spans="1:8" ht="20.25">
      <c r="A765" s="1"/>
      <c r="B765" s="7"/>
      <c r="E765" s="2"/>
      <c r="F765" s="119"/>
      <c r="G765" s="118"/>
      <c r="H765" s="2"/>
    </row>
    <row r="766" spans="1:8" ht="20.25">
      <c r="A766" s="1"/>
      <c r="B766" s="7"/>
      <c r="E766" s="2"/>
      <c r="F766" s="119"/>
      <c r="G766" s="118"/>
      <c r="H766" s="2"/>
    </row>
    <row r="767" spans="1:8" ht="20.25">
      <c r="A767" s="1"/>
      <c r="B767" s="7"/>
      <c r="E767" s="2"/>
      <c r="F767" s="119"/>
      <c r="G767" s="118"/>
      <c r="H767" s="2"/>
    </row>
    <row r="768" spans="1:8" ht="20.25">
      <c r="A768" s="1"/>
      <c r="B768" s="7"/>
      <c r="E768" s="2"/>
      <c r="F768" s="119"/>
      <c r="G768" s="118"/>
      <c r="H768" s="2"/>
    </row>
    <row r="769" spans="1:8" ht="20.25">
      <c r="A769" s="1"/>
      <c r="B769" s="7"/>
      <c r="E769" s="2"/>
      <c r="F769" s="119"/>
      <c r="G769" s="118"/>
      <c r="H769" s="2"/>
    </row>
    <row r="770" spans="1:8" ht="20.25">
      <c r="A770" s="1"/>
      <c r="B770" s="7"/>
      <c r="E770" s="2"/>
      <c r="F770" s="119"/>
      <c r="G770" s="118"/>
      <c r="H770" s="2"/>
    </row>
    <row r="771" spans="1:8" ht="20.25">
      <c r="A771" s="1"/>
      <c r="B771" s="7"/>
      <c r="E771" s="2"/>
      <c r="F771" s="119"/>
      <c r="G771" s="118"/>
      <c r="H771" s="2"/>
    </row>
    <row r="772" spans="1:8" ht="20.25">
      <c r="A772" s="1"/>
      <c r="B772" s="7"/>
      <c r="E772" s="2"/>
      <c r="F772" s="119"/>
      <c r="G772" s="118"/>
      <c r="H772" s="2"/>
    </row>
    <row r="773" spans="1:8" ht="20.25">
      <c r="A773" s="1"/>
      <c r="B773" s="7"/>
      <c r="E773" s="2"/>
      <c r="F773" s="119"/>
      <c r="G773" s="118"/>
      <c r="H773" s="2"/>
    </row>
    <row r="774" spans="1:8" ht="20.25">
      <c r="A774" s="1"/>
      <c r="B774" s="7"/>
      <c r="E774" s="2"/>
      <c r="F774" s="119"/>
      <c r="G774" s="118"/>
      <c r="H774" s="2"/>
    </row>
    <row r="775" spans="1:8" ht="20.25">
      <c r="A775" s="1"/>
      <c r="B775" s="7"/>
      <c r="E775" s="2"/>
      <c r="F775" s="119"/>
      <c r="G775" s="118"/>
      <c r="H775" s="2"/>
    </row>
    <row r="776" spans="1:8" ht="20.25">
      <c r="A776" s="1"/>
      <c r="B776" s="7"/>
      <c r="E776" s="2"/>
      <c r="F776" s="119"/>
      <c r="G776" s="118"/>
      <c r="H776" s="2"/>
    </row>
    <row r="777" spans="1:8" ht="20.25">
      <c r="A777" s="1"/>
      <c r="B777" s="7"/>
      <c r="E777" s="2"/>
      <c r="F777" s="119"/>
      <c r="G777" s="118"/>
      <c r="H777" s="2"/>
    </row>
    <row r="778" spans="1:8" ht="20.25">
      <c r="A778" s="1"/>
      <c r="B778" s="7"/>
      <c r="E778" s="2"/>
      <c r="F778" s="119"/>
      <c r="G778" s="118"/>
      <c r="H778" s="2"/>
    </row>
    <row r="779" spans="1:8" ht="20.25">
      <c r="A779" s="1"/>
      <c r="B779" s="7"/>
      <c r="E779" s="2"/>
      <c r="F779" s="119"/>
      <c r="G779" s="118"/>
      <c r="H779" s="2"/>
    </row>
    <row r="780" spans="1:8" ht="20.25">
      <c r="A780" s="1"/>
      <c r="B780" s="7"/>
      <c r="E780" s="2"/>
      <c r="F780" s="119"/>
      <c r="G780" s="118"/>
      <c r="H780" s="2"/>
    </row>
    <row r="781" spans="1:8" ht="20.25">
      <c r="A781" s="1"/>
      <c r="B781" s="7"/>
      <c r="E781" s="2"/>
      <c r="F781" s="119"/>
      <c r="G781" s="118"/>
      <c r="H781" s="2"/>
    </row>
    <row r="782" spans="1:8" ht="20.25">
      <c r="A782" s="1"/>
      <c r="B782" s="7"/>
      <c r="E782" s="2"/>
      <c r="F782" s="119"/>
      <c r="G782" s="118"/>
      <c r="H782" s="2"/>
    </row>
    <row r="783" spans="1:8" ht="20.25">
      <c r="A783" s="1"/>
      <c r="B783" s="7"/>
      <c r="E783" s="2"/>
      <c r="F783" s="119"/>
      <c r="G783" s="118"/>
      <c r="H783" s="2"/>
    </row>
    <row r="784" spans="1:8" ht="20.25">
      <c r="A784" s="1"/>
      <c r="B784" s="7"/>
      <c r="E784" s="2"/>
      <c r="F784" s="119"/>
      <c r="G784" s="118"/>
      <c r="H784" s="2"/>
    </row>
    <row r="785" spans="1:8" ht="20.25">
      <c r="A785" s="1"/>
      <c r="B785" s="7"/>
      <c r="E785" s="2"/>
      <c r="F785" s="119"/>
      <c r="G785" s="118"/>
      <c r="H785" s="2"/>
    </row>
    <row r="786" spans="1:8" ht="20.25">
      <c r="A786" s="1"/>
      <c r="B786" s="7"/>
      <c r="E786" s="2"/>
      <c r="F786" s="119"/>
      <c r="G786" s="118"/>
      <c r="H786" s="2"/>
    </row>
    <row r="787" spans="1:8" ht="20.25">
      <c r="A787" s="1"/>
      <c r="B787" s="7"/>
      <c r="E787" s="2"/>
      <c r="F787" s="119"/>
      <c r="G787" s="118"/>
      <c r="H787" s="2"/>
    </row>
    <row r="788" spans="1:8" ht="20.25">
      <c r="A788" s="1"/>
      <c r="B788" s="7"/>
      <c r="E788" s="2"/>
      <c r="F788" s="119"/>
      <c r="G788" s="118"/>
      <c r="H788" s="2"/>
    </row>
    <row r="789" spans="1:8" ht="20.25">
      <c r="A789" s="1"/>
      <c r="B789" s="7"/>
      <c r="E789" s="2"/>
      <c r="F789" s="119"/>
      <c r="G789" s="118"/>
      <c r="H789" s="2"/>
    </row>
    <row r="790" spans="1:8" ht="20.25">
      <c r="A790" s="1"/>
      <c r="B790" s="7"/>
      <c r="E790" s="2"/>
      <c r="F790" s="119"/>
      <c r="G790" s="118"/>
      <c r="H790" s="2"/>
    </row>
    <row r="791" spans="1:8" ht="20.25">
      <c r="A791" s="1"/>
      <c r="B791" s="7"/>
      <c r="E791" s="2"/>
      <c r="F791" s="119"/>
      <c r="G791" s="118"/>
      <c r="H791" s="2"/>
    </row>
    <row r="792" spans="1:8" ht="20.25">
      <c r="A792" s="1"/>
      <c r="B792" s="7"/>
      <c r="E792" s="2"/>
      <c r="F792" s="119"/>
      <c r="G792" s="118"/>
      <c r="H792" s="2"/>
    </row>
    <row r="793" spans="1:8" ht="20.25">
      <c r="A793" s="1"/>
      <c r="B793" s="7"/>
      <c r="E793" s="2"/>
      <c r="F793" s="119"/>
      <c r="G793" s="118"/>
      <c r="H793" s="2"/>
    </row>
    <row r="794" spans="1:8" ht="20.25">
      <c r="A794" s="1"/>
      <c r="B794" s="7"/>
      <c r="E794" s="2"/>
      <c r="F794" s="119"/>
      <c r="G794" s="118"/>
      <c r="H794" s="2"/>
    </row>
    <row r="795" spans="1:8" ht="20.25">
      <c r="A795" s="1"/>
      <c r="B795" s="7"/>
      <c r="E795" s="2"/>
      <c r="F795" s="119"/>
      <c r="G795" s="118"/>
      <c r="H795" s="2"/>
    </row>
    <row r="796" spans="1:8" ht="20.25">
      <c r="A796" s="1"/>
      <c r="B796" s="7"/>
      <c r="E796" s="2"/>
      <c r="F796" s="119"/>
      <c r="G796" s="118"/>
      <c r="H796" s="2"/>
    </row>
    <row r="797" spans="1:8" ht="20.25">
      <c r="A797" s="1"/>
      <c r="B797" s="7"/>
      <c r="E797" s="2"/>
      <c r="F797" s="119"/>
      <c r="G797" s="118"/>
      <c r="H797" s="2"/>
    </row>
    <row r="798" spans="1:8" ht="20.25">
      <c r="A798" s="1"/>
      <c r="B798" s="7"/>
      <c r="E798" s="2"/>
      <c r="F798" s="119"/>
      <c r="G798" s="118"/>
      <c r="H798" s="2"/>
    </row>
    <row r="799" spans="1:8" ht="20.25">
      <c r="A799" s="1"/>
      <c r="B799" s="7"/>
      <c r="E799" s="2"/>
      <c r="F799" s="119"/>
      <c r="G799" s="118"/>
      <c r="H799" s="2"/>
    </row>
    <row r="800" spans="1:8" ht="20.25">
      <c r="A800" s="1"/>
      <c r="B800" s="7"/>
      <c r="E800" s="2"/>
      <c r="F800" s="119"/>
      <c r="G800" s="118"/>
      <c r="H800" s="2"/>
    </row>
    <row r="801" spans="1:8" ht="20.25">
      <c r="A801" s="1"/>
      <c r="B801" s="7"/>
      <c r="E801" s="2"/>
      <c r="F801" s="119"/>
      <c r="G801" s="118"/>
      <c r="H801" s="2"/>
    </row>
    <row r="802" spans="1:8" ht="20.25">
      <c r="A802" s="1"/>
      <c r="B802" s="7"/>
      <c r="E802" s="2"/>
      <c r="F802" s="119"/>
      <c r="G802" s="118"/>
      <c r="H802" s="2"/>
    </row>
    <row r="803" spans="1:8" ht="20.25">
      <c r="A803" s="1"/>
      <c r="B803" s="7"/>
      <c r="E803" s="2"/>
      <c r="F803" s="119"/>
      <c r="G803" s="118"/>
      <c r="H803" s="2"/>
    </row>
    <row r="804" spans="1:8" ht="20.25">
      <c r="A804" s="1"/>
      <c r="B804" s="7"/>
      <c r="E804" s="2"/>
      <c r="F804" s="119"/>
      <c r="G804" s="118"/>
      <c r="H804" s="2"/>
    </row>
    <row r="805" spans="1:8" ht="20.25">
      <c r="A805" s="1"/>
      <c r="B805" s="7"/>
      <c r="E805" s="2"/>
      <c r="F805" s="119"/>
      <c r="G805" s="118"/>
      <c r="H805" s="2"/>
    </row>
    <row r="806" spans="1:8" ht="20.25">
      <c r="A806" s="1"/>
      <c r="B806" s="7"/>
      <c r="E806" s="2"/>
      <c r="F806" s="119"/>
      <c r="G806" s="118"/>
      <c r="H806" s="2"/>
    </row>
    <row r="807" spans="1:8" ht="20.25">
      <c r="A807" s="1"/>
      <c r="B807" s="7"/>
      <c r="E807" s="2"/>
      <c r="F807" s="119"/>
      <c r="G807" s="118"/>
      <c r="H807" s="2"/>
    </row>
    <row r="808" spans="1:8" ht="20.25">
      <c r="A808" s="1"/>
      <c r="B808" s="7"/>
      <c r="E808" s="2"/>
      <c r="F808" s="119"/>
      <c r="G808" s="118"/>
      <c r="H808" s="2"/>
    </row>
    <row r="809" spans="1:8" ht="20.25">
      <c r="A809" s="1"/>
      <c r="B809" s="7"/>
      <c r="E809" s="2"/>
      <c r="F809" s="119"/>
      <c r="G809" s="118"/>
      <c r="H809" s="2"/>
    </row>
    <row r="810" spans="1:8" ht="20.25">
      <c r="A810" s="1"/>
      <c r="B810" s="7"/>
      <c r="E810" s="2"/>
      <c r="F810" s="119"/>
      <c r="G810" s="118"/>
      <c r="H810" s="2"/>
    </row>
    <row r="811" spans="1:8" ht="20.25">
      <c r="A811" s="1"/>
      <c r="B811" s="7"/>
      <c r="E811" s="2"/>
      <c r="F811" s="119"/>
      <c r="G811" s="118"/>
      <c r="H811" s="2"/>
    </row>
    <row r="812" spans="1:8" ht="20.25">
      <c r="A812" s="1"/>
      <c r="B812" s="7"/>
      <c r="E812" s="2"/>
      <c r="F812" s="119"/>
      <c r="G812" s="118"/>
      <c r="H812" s="2"/>
    </row>
    <row r="813" spans="1:8" ht="20.25">
      <c r="A813" s="1"/>
      <c r="B813" s="7"/>
      <c r="E813" s="2"/>
      <c r="F813" s="119"/>
      <c r="G813" s="118"/>
      <c r="H813" s="2"/>
    </row>
    <row r="814" spans="1:8" ht="20.25">
      <c r="A814" s="1"/>
      <c r="B814" s="7"/>
      <c r="E814" s="2"/>
      <c r="F814" s="119"/>
      <c r="G814" s="118"/>
      <c r="H814" s="2"/>
    </row>
    <row r="815" spans="1:8" ht="20.25">
      <c r="A815" s="1"/>
      <c r="B815" s="7"/>
      <c r="E815" s="2"/>
      <c r="F815" s="119"/>
      <c r="G815" s="118"/>
      <c r="H815" s="2"/>
    </row>
    <row r="816" spans="1:8" ht="20.25">
      <c r="A816" s="1"/>
      <c r="B816" s="7"/>
      <c r="E816" s="2"/>
      <c r="F816" s="119"/>
      <c r="G816" s="118"/>
      <c r="H816" s="2"/>
    </row>
    <row r="817" spans="1:8" ht="20.25">
      <c r="A817" s="1"/>
      <c r="B817" s="7"/>
      <c r="E817" s="2"/>
      <c r="F817" s="119"/>
      <c r="G817" s="118"/>
      <c r="H817" s="2"/>
    </row>
    <row r="818" spans="1:8" ht="20.25">
      <c r="A818" s="1"/>
      <c r="B818" s="7"/>
      <c r="E818" s="2"/>
      <c r="F818" s="119"/>
      <c r="G818" s="118"/>
      <c r="H818" s="2"/>
    </row>
    <row r="819" spans="1:8" ht="20.25">
      <c r="A819" s="1"/>
      <c r="B819" s="7"/>
      <c r="E819" s="2"/>
      <c r="F819" s="119"/>
      <c r="G819" s="118"/>
      <c r="H819" s="2"/>
    </row>
    <row r="820" spans="1:8" ht="20.25">
      <c r="A820" s="1"/>
      <c r="B820" s="7"/>
      <c r="E820" s="2"/>
      <c r="F820" s="119"/>
      <c r="G820" s="118"/>
      <c r="H820" s="2"/>
    </row>
    <row r="821" spans="1:8" ht="20.25">
      <c r="A821" s="1"/>
      <c r="B821" s="7"/>
      <c r="E821" s="2"/>
      <c r="F821" s="119"/>
      <c r="G821" s="118"/>
      <c r="H821" s="2"/>
    </row>
    <row r="822" spans="1:8" ht="20.25">
      <c r="A822" s="1"/>
      <c r="B822" s="7"/>
      <c r="E822" s="2"/>
      <c r="F822" s="119"/>
      <c r="G822" s="118"/>
      <c r="H822" s="2"/>
    </row>
    <row r="823" spans="1:8" ht="20.25">
      <c r="A823" s="1"/>
      <c r="B823" s="7"/>
      <c r="E823" s="2"/>
      <c r="F823" s="119"/>
      <c r="G823" s="118"/>
      <c r="H823" s="2"/>
    </row>
    <row r="824" spans="1:8" ht="20.25">
      <c r="A824" s="1"/>
      <c r="B824" s="7"/>
      <c r="E824" s="2"/>
      <c r="F824" s="119"/>
      <c r="G824" s="118"/>
      <c r="H824" s="2"/>
    </row>
    <row r="825" spans="1:8" ht="20.25">
      <c r="A825" s="1"/>
      <c r="B825" s="7"/>
      <c r="E825" s="2"/>
      <c r="F825" s="119"/>
      <c r="G825" s="118"/>
      <c r="H825" s="2"/>
    </row>
    <row r="826" spans="1:8" ht="20.25">
      <c r="A826" s="1"/>
      <c r="B826" s="7"/>
      <c r="E826" s="2"/>
      <c r="F826" s="119"/>
      <c r="G826" s="118"/>
      <c r="H826" s="2"/>
    </row>
    <row r="827" spans="1:8" ht="20.25">
      <c r="A827" s="1"/>
      <c r="B827" s="7"/>
      <c r="E827" s="2"/>
      <c r="F827" s="119"/>
      <c r="G827" s="118"/>
      <c r="H827" s="2"/>
    </row>
    <row r="828" spans="1:8" ht="20.25">
      <c r="A828" s="1"/>
      <c r="B828" s="7"/>
      <c r="E828" s="2"/>
      <c r="F828" s="119"/>
      <c r="G828" s="118"/>
      <c r="H828" s="2"/>
    </row>
    <row r="829" spans="1:8" ht="20.25">
      <c r="A829" s="1"/>
      <c r="B829" s="7"/>
      <c r="E829" s="2"/>
      <c r="F829" s="119"/>
      <c r="G829" s="118"/>
      <c r="H829" s="2"/>
    </row>
    <row r="830" spans="1:8" ht="20.25">
      <c r="A830" s="1"/>
      <c r="B830" s="7"/>
      <c r="E830" s="2"/>
      <c r="F830" s="119"/>
      <c r="G830" s="118"/>
      <c r="H830" s="2"/>
    </row>
    <row r="831" spans="1:8" ht="20.25">
      <c r="A831" s="1"/>
      <c r="B831" s="7"/>
      <c r="E831" s="2"/>
      <c r="F831" s="119"/>
      <c r="G831" s="118"/>
      <c r="H831" s="2"/>
    </row>
    <row r="832" spans="1:8" ht="20.25">
      <c r="A832" s="1"/>
      <c r="B832" s="7"/>
      <c r="E832" s="2"/>
      <c r="F832" s="119"/>
      <c r="G832" s="118"/>
      <c r="H832" s="2"/>
    </row>
    <row r="833" spans="1:8" ht="20.25">
      <c r="A833" s="1"/>
      <c r="B833" s="7"/>
      <c r="E833" s="2"/>
      <c r="F833" s="119"/>
      <c r="G833" s="118"/>
      <c r="H833" s="2"/>
    </row>
    <row r="834" spans="1:8" ht="20.25">
      <c r="A834" s="1"/>
      <c r="B834" s="7"/>
      <c r="E834" s="2"/>
      <c r="F834" s="119"/>
      <c r="G834" s="118"/>
      <c r="H834" s="2"/>
    </row>
    <row r="835" spans="1:8" ht="20.25">
      <c r="A835" s="1"/>
      <c r="B835" s="7"/>
      <c r="E835" s="2"/>
      <c r="F835" s="119"/>
      <c r="G835" s="118"/>
      <c r="H835" s="2"/>
    </row>
    <row r="836" spans="1:8" ht="20.25">
      <c r="A836" s="1"/>
      <c r="B836" s="7"/>
      <c r="E836" s="2"/>
      <c r="F836" s="119"/>
      <c r="G836" s="118"/>
      <c r="H836" s="2"/>
    </row>
    <row r="837" spans="1:8" ht="20.25">
      <c r="A837" s="1"/>
      <c r="B837" s="7"/>
      <c r="E837" s="2"/>
      <c r="F837" s="119"/>
      <c r="G837" s="118"/>
      <c r="H837" s="2"/>
    </row>
    <row r="838" spans="1:8" ht="20.25">
      <c r="A838" s="1"/>
      <c r="B838" s="7"/>
      <c r="E838" s="2"/>
      <c r="F838" s="119"/>
      <c r="G838" s="118"/>
      <c r="H838" s="2"/>
    </row>
    <row r="839" spans="1:8" ht="20.25">
      <c r="A839" s="1"/>
      <c r="B839" s="7"/>
      <c r="E839" s="2"/>
      <c r="F839" s="119"/>
      <c r="G839" s="118"/>
      <c r="H839" s="2"/>
    </row>
    <row r="840" spans="1:8" ht="20.25">
      <c r="A840" s="1"/>
      <c r="B840" s="7"/>
      <c r="E840" s="2"/>
      <c r="F840" s="119"/>
      <c r="G840" s="118"/>
      <c r="H840" s="2"/>
    </row>
    <row r="841" spans="1:8" ht="20.25">
      <c r="A841" s="1"/>
      <c r="B841" s="7"/>
      <c r="E841" s="2"/>
      <c r="F841" s="119"/>
      <c r="G841" s="118"/>
      <c r="H841" s="2"/>
    </row>
    <row r="842" spans="1:8" ht="20.25">
      <c r="A842" s="1"/>
      <c r="B842" s="7"/>
      <c r="E842" s="2"/>
      <c r="F842" s="119"/>
      <c r="G842" s="118"/>
      <c r="H842" s="2"/>
    </row>
    <row r="843" spans="1:8" ht="20.25">
      <c r="A843" s="1"/>
      <c r="B843" s="7"/>
      <c r="E843" s="2"/>
      <c r="F843" s="119"/>
      <c r="G843" s="118"/>
      <c r="H843" s="2"/>
    </row>
    <row r="844" spans="1:8" ht="20.25">
      <c r="A844" s="1"/>
      <c r="B844" s="7"/>
      <c r="E844" s="2"/>
      <c r="F844" s="119"/>
      <c r="G844" s="118"/>
      <c r="H844" s="2"/>
    </row>
    <row r="845" spans="1:8" ht="20.25">
      <c r="A845" s="1"/>
      <c r="B845" s="7"/>
      <c r="E845" s="2"/>
      <c r="F845" s="119"/>
      <c r="G845" s="118"/>
      <c r="H845" s="2"/>
    </row>
    <row r="846" spans="1:8" ht="20.25">
      <c r="A846" s="1"/>
      <c r="B846" s="7"/>
      <c r="E846" s="2"/>
      <c r="F846" s="119"/>
      <c r="G846" s="118"/>
      <c r="H846" s="2"/>
    </row>
    <row r="847" spans="1:8" ht="20.25">
      <c r="A847" s="1"/>
      <c r="B847" s="7"/>
      <c r="E847" s="2"/>
      <c r="F847" s="119"/>
      <c r="G847" s="118"/>
      <c r="H847" s="2"/>
    </row>
    <row r="848" spans="1:8" ht="20.25">
      <c r="A848" s="1"/>
      <c r="B848" s="7"/>
      <c r="E848" s="2"/>
      <c r="F848" s="119"/>
      <c r="G848" s="118"/>
      <c r="H848" s="2"/>
    </row>
    <row r="849" spans="1:8" ht="20.25">
      <c r="A849" s="1"/>
      <c r="B849" s="7"/>
      <c r="E849" s="2"/>
      <c r="F849" s="119"/>
      <c r="G849" s="118"/>
      <c r="H849" s="2"/>
    </row>
    <row r="850" spans="1:8" ht="20.25">
      <c r="A850" s="1"/>
      <c r="B850" s="7"/>
      <c r="E850" s="2"/>
      <c r="F850" s="119"/>
      <c r="G850" s="118"/>
      <c r="H850" s="2"/>
    </row>
    <row r="851" spans="1:8" ht="20.25">
      <c r="A851" s="1"/>
      <c r="B851" s="7"/>
      <c r="E851" s="2"/>
      <c r="F851" s="119"/>
      <c r="G851" s="118"/>
      <c r="H851" s="2"/>
    </row>
    <row r="852" spans="1:8" ht="20.25">
      <c r="A852" s="1"/>
      <c r="B852" s="7"/>
      <c r="E852" s="2"/>
      <c r="F852" s="119"/>
      <c r="G852" s="118"/>
      <c r="H852" s="2"/>
    </row>
    <row r="853" spans="1:8" ht="20.25">
      <c r="A853" s="1"/>
      <c r="B853" s="7"/>
      <c r="E853" s="2"/>
      <c r="F853" s="119"/>
      <c r="G853" s="118"/>
      <c r="H853" s="2"/>
    </row>
    <row r="854" spans="1:8" ht="20.25">
      <c r="A854" s="1"/>
      <c r="B854" s="7"/>
      <c r="E854" s="2"/>
      <c r="F854" s="119"/>
      <c r="G854" s="118"/>
      <c r="H854" s="2"/>
    </row>
    <row r="855" spans="1:8" ht="20.25">
      <c r="A855" s="1"/>
      <c r="B855" s="7"/>
      <c r="E855" s="2"/>
      <c r="F855" s="119"/>
      <c r="G855" s="118"/>
      <c r="H855" s="2"/>
    </row>
    <row r="856" spans="1:8" ht="20.25">
      <c r="A856" s="1"/>
      <c r="B856" s="7"/>
      <c r="E856" s="2"/>
      <c r="F856" s="119"/>
      <c r="G856" s="118"/>
      <c r="H856" s="2"/>
    </row>
    <row r="857" spans="1:8" ht="20.25">
      <c r="A857" s="1"/>
      <c r="B857" s="7"/>
      <c r="E857" s="2"/>
      <c r="F857" s="119"/>
      <c r="G857" s="118"/>
      <c r="H857" s="2"/>
    </row>
    <row r="858" spans="1:8" ht="20.25">
      <c r="A858" s="1"/>
      <c r="B858" s="7"/>
      <c r="E858" s="2"/>
      <c r="F858" s="119"/>
      <c r="G858" s="118"/>
      <c r="H858" s="2"/>
    </row>
    <row r="859" spans="1:8" ht="20.25">
      <c r="A859" s="1"/>
      <c r="B859" s="7"/>
      <c r="E859" s="2"/>
      <c r="F859" s="119"/>
      <c r="G859" s="118"/>
      <c r="H859" s="2"/>
    </row>
    <row r="860" spans="1:8" ht="20.25">
      <c r="A860" s="1"/>
      <c r="B860" s="7"/>
      <c r="E860" s="2"/>
      <c r="F860" s="119"/>
      <c r="G860" s="118"/>
      <c r="H860" s="2"/>
    </row>
    <row r="861" spans="1:8" ht="20.25">
      <c r="A861" s="1"/>
      <c r="B861" s="7"/>
      <c r="E861" s="2"/>
      <c r="F861" s="119"/>
      <c r="G861" s="118"/>
      <c r="H861" s="2"/>
    </row>
    <row r="862" spans="1:8" ht="20.25">
      <c r="A862" s="1"/>
      <c r="B862" s="7"/>
      <c r="E862" s="2"/>
      <c r="F862" s="119"/>
      <c r="G862" s="118"/>
      <c r="H862" s="2"/>
    </row>
    <row r="863" spans="1:8" ht="20.25">
      <c r="A863" s="1"/>
      <c r="B863" s="7"/>
      <c r="E863" s="2"/>
      <c r="F863" s="119"/>
      <c r="G863" s="118"/>
      <c r="H863" s="2"/>
    </row>
    <row r="864" spans="1:8" ht="20.25">
      <c r="A864" s="1"/>
      <c r="B864" s="7"/>
      <c r="E864" s="2"/>
      <c r="F864" s="119"/>
      <c r="G864" s="118"/>
      <c r="H864" s="2"/>
    </row>
    <row r="865" spans="1:8" ht="20.25">
      <c r="A865" s="1"/>
      <c r="B865" s="7"/>
      <c r="E865" s="2"/>
      <c r="F865" s="119"/>
      <c r="G865" s="118"/>
      <c r="H865" s="2"/>
    </row>
    <row r="866" spans="1:8" ht="20.25">
      <c r="A866" s="1"/>
      <c r="B866" s="7"/>
      <c r="E866" s="2"/>
      <c r="F866" s="119"/>
      <c r="G866" s="118"/>
      <c r="H866" s="2"/>
    </row>
    <row r="867" spans="1:8" ht="20.25">
      <c r="A867" s="1"/>
      <c r="B867" s="7"/>
      <c r="E867" s="2"/>
      <c r="F867" s="119"/>
      <c r="G867" s="118"/>
      <c r="H867" s="2"/>
    </row>
    <row r="868" spans="1:8" ht="20.25">
      <c r="A868" s="1"/>
      <c r="B868" s="7"/>
      <c r="E868" s="2"/>
      <c r="F868" s="119"/>
      <c r="G868" s="118"/>
      <c r="H868" s="2"/>
    </row>
    <row r="869" spans="1:8" ht="20.25">
      <c r="A869" s="1"/>
      <c r="B869" s="7"/>
      <c r="E869" s="2"/>
      <c r="F869" s="119"/>
      <c r="G869" s="118"/>
      <c r="H869" s="2"/>
    </row>
    <row r="870" spans="1:8" ht="20.25">
      <c r="A870" s="1"/>
      <c r="B870" s="7"/>
      <c r="E870" s="2"/>
      <c r="F870" s="119"/>
      <c r="G870" s="118"/>
      <c r="H870" s="2"/>
    </row>
    <row r="871" spans="1:8" ht="20.25">
      <c r="A871" s="1"/>
      <c r="B871" s="7"/>
      <c r="E871" s="2"/>
      <c r="F871" s="119"/>
      <c r="G871" s="118"/>
      <c r="H871" s="2"/>
    </row>
    <row r="872" spans="1:8" ht="20.25">
      <c r="A872" s="1"/>
      <c r="B872" s="7"/>
      <c r="E872" s="2"/>
      <c r="F872" s="119"/>
      <c r="G872" s="118"/>
      <c r="H872" s="2"/>
    </row>
    <row r="873" spans="1:8" ht="20.25">
      <c r="A873" s="1"/>
      <c r="B873" s="7"/>
      <c r="E873" s="2"/>
      <c r="F873" s="119"/>
      <c r="G873" s="118"/>
      <c r="H873" s="2"/>
    </row>
    <row r="874" spans="1:8" ht="20.25">
      <c r="A874" s="1"/>
      <c r="B874" s="7"/>
      <c r="E874" s="2"/>
      <c r="F874" s="119"/>
      <c r="G874" s="118"/>
      <c r="H874" s="2"/>
    </row>
    <row r="875" spans="1:8" ht="20.25">
      <c r="A875" s="1"/>
      <c r="B875" s="7"/>
      <c r="E875" s="2"/>
      <c r="F875" s="119"/>
      <c r="G875" s="118"/>
      <c r="H875" s="2"/>
    </row>
    <row r="876" spans="1:8" ht="20.25">
      <c r="A876" s="1"/>
      <c r="B876" s="7"/>
      <c r="E876" s="2"/>
      <c r="F876" s="119"/>
      <c r="G876" s="118"/>
      <c r="H876" s="2"/>
    </row>
    <row r="877" spans="1:8" ht="20.25">
      <c r="A877" s="1"/>
      <c r="B877" s="7"/>
      <c r="E877" s="2"/>
      <c r="F877" s="119"/>
      <c r="G877" s="118"/>
      <c r="H877" s="2"/>
    </row>
    <row r="878" spans="1:8" ht="20.25">
      <c r="A878" s="1"/>
      <c r="B878" s="7"/>
      <c r="E878" s="2"/>
      <c r="F878" s="119"/>
      <c r="G878" s="118"/>
      <c r="H878" s="2"/>
    </row>
    <row r="879" spans="1:8" ht="20.25">
      <c r="A879" s="1"/>
      <c r="B879" s="7"/>
      <c r="E879" s="2"/>
      <c r="F879" s="119"/>
      <c r="G879" s="118"/>
      <c r="H879" s="2"/>
    </row>
    <row r="880" spans="1:8" ht="20.25">
      <c r="A880" s="1"/>
      <c r="B880" s="7"/>
      <c r="E880" s="2"/>
      <c r="F880" s="119"/>
      <c r="G880" s="118"/>
      <c r="H880" s="2"/>
    </row>
    <row r="881" spans="1:8" ht="20.25">
      <c r="A881" s="1"/>
      <c r="B881" s="7"/>
      <c r="E881" s="2"/>
      <c r="F881" s="119"/>
      <c r="G881" s="118"/>
      <c r="H881" s="2"/>
    </row>
    <row r="882" spans="1:8" ht="20.25">
      <c r="A882" s="1"/>
      <c r="B882" s="7"/>
      <c r="E882" s="2"/>
      <c r="F882" s="119"/>
      <c r="G882" s="118"/>
      <c r="H882" s="2"/>
    </row>
    <row r="883" spans="1:8" ht="20.25">
      <c r="A883" s="1"/>
      <c r="B883" s="7"/>
      <c r="E883" s="2"/>
      <c r="F883" s="119"/>
      <c r="G883" s="118"/>
      <c r="H883" s="2"/>
    </row>
    <row r="884" spans="1:8" ht="20.25">
      <c r="A884" s="1"/>
      <c r="B884" s="7"/>
      <c r="E884" s="2"/>
      <c r="F884" s="119"/>
      <c r="G884" s="118"/>
      <c r="H884" s="2"/>
    </row>
    <row r="885" spans="1:8" ht="20.25">
      <c r="A885" s="1"/>
      <c r="B885" s="7"/>
      <c r="E885" s="2"/>
      <c r="F885" s="119"/>
      <c r="G885" s="118"/>
      <c r="H885" s="2"/>
    </row>
    <row r="886" spans="1:8" ht="20.25">
      <c r="A886" s="1"/>
      <c r="B886" s="7"/>
      <c r="E886" s="2"/>
      <c r="F886" s="119"/>
      <c r="G886" s="118"/>
      <c r="H886" s="2"/>
    </row>
    <row r="887" spans="1:8" ht="20.25">
      <c r="A887" s="1"/>
      <c r="B887" s="7"/>
      <c r="E887" s="2"/>
      <c r="F887" s="119"/>
      <c r="G887" s="118"/>
      <c r="H887" s="2"/>
    </row>
    <row r="888" spans="1:8" ht="20.25">
      <c r="A888" s="1"/>
      <c r="B888" s="7"/>
      <c r="E888" s="2"/>
      <c r="F888" s="119"/>
      <c r="G888" s="118"/>
      <c r="H888" s="2"/>
    </row>
    <row r="889" spans="1:8" ht="20.25">
      <c r="A889" s="1"/>
      <c r="B889" s="7"/>
      <c r="E889" s="2"/>
      <c r="F889" s="119"/>
      <c r="G889" s="118"/>
      <c r="H889" s="2"/>
    </row>
    <row r="890" spans="1:8" ht="20.25">
      <c r="A890" s="1"/>
      <c r="B890" s="7"/>
      <c r="E890" s="2"/>
      <c r="F890" s="119"/>
      <c r="G890" s="118"/>
      <c r="H890" s="2"/>
    </row>
    <row r="891" spans="1:8" ht="20.25">
      <c r="A891" s="1"/>
      <c r="B891" s="7"/>
      <c r="E891" s="2"/>
      <c r="F891" s="119"/>
      <c r="G891" s="118"/>
      <c r="H891" s="2"/>
    </row>
    <row r="892" spans="1:8" ht="20.25">
      <c r="A892" s="1"/>
      <c r="B892" s="7"/>
      <c r="E892" s="2"/>
      <c r="F892" s="119"/>
      <c r="G892" s="118"/>
      <c r="H892" s="2"/>
    </row>
    <row r="893" spans="1:8" ht="20.25">
      <c r="A893" s="1"/>
      <c r="B893" s="7"/>
      <c r="E893" s="2"/>
      <c r="F893" s="119"/>
      <c r="G893" s="118"/>
      <c r="H893" s="2"/>
    </row>
    <row r="894" spans="1:8" ht="20.25">
      <c r="A894" s="1"/>
      <c r="B894" s="7"/>
      <c r="E894" s="2"/>
      <c r="F894" s="119"/>
      <c r="G894" s="118"/>
      <c r="H894" s="2"/>
    </row>
    <row r="895" spans="1:8" ht="20.25">
      <c r="A895" s="1"/>
      <c r="B895" s="7"/>
      <c r="E895" s="2"/>
      <c r="F895" s="119"/>
      <c r="G895" s="118"/>
      <c r="H895" s="2"/>
    </row>
    <row r="896" spans="1:8" ht="20.25">
      <c r="A896" s="1"/>
      <c r="B896" s="7"/>
      <c r="E896" s="2"/>
      <c r="F896" s="119"/>
      <c r="G896" s="118"/>
      <c r="H896" s="2"/>
    </row>
    <row r="897" spans="1:8" ht="20.25">
      <c r="A897" s="1"/>
      <c r="B897" s="7"/>
      <c r="E897" s="2"/>
      <c r="F897" s="119"/>
      <c r="G897" s="118"/>
      <c r="H897" s="2"/>
    </row>
    <row r="898" spans="1:8" ht="20.25">
      <c r="A898" s="1"/>
      <c r="B898" s="7"/>
      <c r="E898" s="2"/>
      <c r="F898" s="119"/>
      <c r="G898" s="118"/>
      <c r="H898" s="2"/>
    </row>
    <row r="899" spans="1:8" ht="20.25">
      <c r="A899" s="1"/>
      <c r="B899" s="7"/>
      <c r="E899" s="2"/>
      <c r="F899" s="119"/>
      <c r="G899" s="118"/>
      <c r="H899" s="2"/>
    </row>
    <row r="900" spans="1:8" ht="20.25">
      <c r="A900" s="1"/>
      <c r="B900" s="7"/>
      <c r="E900" s="2"/>
      <c r="F900" s="119"/>
      <c r="G900" s="118"/>
      <c r="H900" s="2"/>
    </row>
    <row r="901" spans="1:8" ht="20.25">
      <c r="A901" s="1"/>
      <c r="B901" s="7"/>
      <c r="E901" s="2"/>
      <c r="F901" s="119"/>
      <c r="G901" s="118"/>
      <c r="H901" s="2"/>
    </row>
    <row r="902" spans="1:8" ht="20.25">
      <c r="A902" s="1"/>
      <c r="B902" s="7"/>
      <c r="E902" s="2"/>
      <c r="F902" s="119"/>
      <c r="G902" s="118"/>
      <c r="H902" s="2"/>
    </row>
    <row r="903" spans="1:8" ht="20.25">
      <c r="A903" s="1"/>
      <c r="B903" s="7"/>
      <c r="E903" s="2"/>
      <c r="F903" s="119"/>
      <c r="G903" s="118"/>
      <c r="H903" s="2"/>
    </row>
    <row r="904" spans="1:8" ht="20.25">
      <c r="A904" s="1"/>
      <c r="B904" s="7"/>
      <c r="E904" s="2"/>
      <c r="F904" s="119"/>
      <c r="G904" s="118"/>
      <c r="H904" s="2"/>
    </row>
    <row r="905" spans="1:8" ht="20.25">
      <c r="A905" s="1"/>
      <c r="B905" s="7"/>
      <c r="E905" s="2"/>
      <c r="F905" s="119"/>
      <c r="G905" s="118"/>
      <c r="H905" s="2"/>
    </row>
    <row r="906" spans="1:8" ht="20.25">
      <c r="A906" s="1"/>
      <c r="B906" s="7"/>
      <c r="E906" s="2"/>
      <c r="F906" s="119"/>
      <c r="G906" s="118"/>
      <c r="H906" s="2"/>
    </row>
    <row r="907" spans="1:8" ht="20.25">
      <c r="A907" s="1"/>
      <c r="B907" s="7"/>
      <c r="E907" s="2"/>
      <c r="F907" s="119"/>
      <c r="G907" s="118"/>
      <c r="H907" s="2"/>
    </row>
    <row r="908" spans="1:8" ht="20.25">
      <c r="A908" s="1"/>
      <c r="B908" s="7"/>
      <c r="E908" s="2"/>
      <c r="F908" s="119"/>
      <c r="G908" s="118"/>
      <c r="H908" s="2"/>
    </row>
    <row r="909" spans="1:8" ht="20.25">
      <c r="A909" s="1"/>
      <c r="B909" s="7"/>
      <c r="E909" s="2"/>
      <c r="F909" s="119"/>
      <c r="G909" s="118"/>
      <c r="H909" s="2"/>
    </row>
    <row r="910" spans="1:8" ht="20.25">
      <c r="A910" s="1"/>
      <c r="B910" s="7"/>
      <c r="E910" s="2"/>
      <c r="F910" s="119"/>
      <c r="G910" s="118"/>
      <c r="H910" s="2"/>
    </row>
    <row r="911" spans="1:8" ht="20.25">
      <c r="A911" s="1"/>
      <c r="B911" s="7"/>
      <c r="E911" s="2"/>
      <c r="F911" s="119"/>
      <c r="G911" s="118"/>
      <c r="H911" s="2"/>
    </row>
    <row r="912" spans="1:8" ht="20.25">
      <c r="A912" s="1"/>
      <c r="B912" s="7"/>
      <c r="E912" s="2"/>
      <c r="F912" s="119"/>
      <c r="G912" s="118"/>
      <c r="H912" s="2"/>
    </row>
    <row r="913" spans="1:8" ht="20.25">
      <c r="A913" s="1"/>
      <c r="B913" s="7"/>
      <c r="E913" s="2"/>
      <c r="F913" s="119"/>
      <c r="G913" s="118"/>
      <c r="H913" s="2"/>
    </row>
    <row r="914" spans="1:8" ht="20.25">
      <c r="A914" s="1"/>
      <c r="B914" s="7"/>
      <c r="E914" s="2"/>
      <c r="F914" s="119"/>
      <c r="G914" s="118"/>
      <c r="H914" s="2"/>
    </row>
    <row r="915" spans="1:8" ht="20.25">
      <c r="A915" s="1"/>
      <c r="B915" s="7"/>
      <c r="E915" s="2"/>
      <c r="F915" s="119"/>
      <c r="G915" s="118"/>
      <c r="H915" s="2"/>
    </row>
    <row r="916" spans="1:8" ht="20.25">
      <c r="A916" s="1"/>
      <c r="B916" s="7"/>
      <c r="E916" s="2"/>
      <c r="F916" s="119"/>
      <c r="G916" s="118"/>
      <c r="H916" s="2"/>
    </row>
    <row r="917" spans="1:8" ht="20.25">
      <c r="A917" s="1"/>
      <c r="B917" s="7"/>
      <c r="E917" s="2"/>
      <c r="F917" s="119"/>
      <c r="G917" s="118"/>
      <c r="H917" s="2"/>
    </row>
    <row r="918" spans="1:8" ht="20.25">
      <c r="A918" s="1"/>
      <c r="B918" s="7"/>
      <c r="E918" s="2"/>
      <c r="F918" s="119"/>
      <c r="G918" s="118"/>
      <c r="H918" s="2"/>
    </row>
    <row r="919" spans="1:8" ht="20.25">
      <c r="A919" s="1"/>
      <c r="B919" s="7"/>
      <c r="E919" s="2"/>
      <c r="F919" s="119"/>
      <c r="G919" s="118"/>
      <c r="H919" s="2"/>
    </row>
    <row r="920" spans="1:8" ht="20.25">
      <c r="A920" s="1"/>
      <c r="B920" s="7"/>
      <c r="E920" s="2"/>
      <c r="F920" s="119"/>
      <c r="G920" s="118"/>
      <c r="H920" s="2"/>
    </row>
    <row r="921" spans="1:8" ht="20.25">
      <c r="A921" s="1"/>
      <c r="B921" s="7"/>
      <c r="E921" s="2"/>
      <c r="F921" s="119"/>
      <c r="G921" s="118"/>
      <c r="H921" s="2"/>
    </row>
    <row r="922" spans="1:8" ht="20.25">
      <c r="A922" s="1"/>
      <c r="B922" s="7"/>
      <c r="E922" s="2"/>
      <c r="F922" s="119"/>
      <c r="G922" s="118"/>
      <c r="H922" s="2"/>
    </row>
    <row r="923" spans="1:8" ht="20.25">
      <c r="A923" s="1"/>
      <c r="B923" s="7"/>
      <c r="E923" s="2"/>
      <c r="F923" s="119"/>
      <c r="G923" s="118"/>
      <c r="H923" s="2"/>
    </row>
    <row r="924" spans="1:8" ht="20.25">
      <c r="A924" s="1"/>
      <c r="B924" s="7"/>
      <c r="E924" s="2"/>
      <c r="F924" s="119"/>
      <c r="G924" s="118"/>
      <c r="H924" s="2"/>
    </row>
    <row r="925" spans="1:8" ht="20.25">
      <c r="A925" s="1"/>
      <c r="B925" s="7"/>
      <c r="E925" s="2"/>
      <c r="F925" s="119"/>
      <c r="G925" s="118"/>
      <c r="H925" s="2"/>
    </row>
    <row r="926" spans="1:8" ht="20.25">
      <c r="A926" s="1"/>
      <c r="B926" s="7"/>
      <c r="E926" s="2"/>
      <c r="F926" s="119"/>
      <c r="G926" s="118"/>
      <c r="H926" s="2"/>
    </row>
    <row r="927" spans="1:8" ht="20.25">
      <c r="A927" s="1"/>
      <c r="B927" s="7"/>
      <c r="E927" s="2"/>
      <c r="F927" s="119"/>
      <c r="G927" s="118"/>
      <c r="H927" s="2"/>
    </row>
    <row r="928" spans="1:8" ht="20.25">
      <c r="A928" s="1"/>
      <c r="B928" s="7"/>
      <c r="E928" s="2"/>
      <c r="F928" s="119"/>
      <c r="G928" s="118"/>
      <c r="H928" s="2"/>
    </row>
    <row r="929" spans="1:8" ht="20.25">
      <c r="A929" s="1"/>
      <c r="B929" s="7"/>
      <c r="E929" s="2"/>
      <c r="F929" s="119"/>
      <c r="G929" s="118"/>
      <c r="H929" s="2"/>
    </row>
    <row r="930" spans="1:8" ht="20.25">
      <c r="A930" s="1"/>
      <c r="B930" s="7"/>
      <c r="E930" s="2"/>
      <c r="F930" s="119"/>
      <c r="G930" s="118"/>
      <c r="H930" s="2"/>
    </row>
    <row r="931" spans="1:8" ht="20.25">
      <c r="A931" s="1"/>
      <c r="B931" s="7"/>
      <c r="E931" s="2"/>
      <c r="F931" s="119"/>
      <c r="G931" s="118"/>
      <c r="H931" s="2"/>
    </row>
    <row r="932" spans="1:8" ht="20.25">
      <c r="A932" s="1"/>
      <c r="B932" s="7"/>
      <c r="E932" s="2"/>
      <c r="F932" s="119"/>
      <c r="G932" s="118"/>
      <c r="H932" s="2"/>
    </row>
    <row r="933" spans="1:8" ht="20.25">
      <c r="A933" s="1"/>
      <c r="B933" s="7"/>
      <c r="E933" s="2"/>
      <c r="F933" s="119"/>
      <c r="G933" s="118"/>
      <c r="H933" s="2"/>
    </row>
    <row r="934" spans="1:8" ht="20.25">
      <c r="A934" s="1"/>
      <c r="B934" s="7"/>
      <c r="E934" s="2"/>
      <c r="F934" s="119"/>
      <c r="G934" s="118"/>
      <c r="H934" s="2"/>
    </row>
    <row r="935" spans="1:8" ht="20.25">
      <c r="A935" s="1"/>
      <c r="B935" s="7"/>
      <c r="E935" s="2"/>
      <c r="F935" s="119"/>
      <c r="G935" s="118"/>
      <c r="H935" s="2"/>
    </row>
    <row r="936" spans="1:8" ht="20.25">
      <c r="A936" s="1"/>
      <c r="B936" s="7"/>
      <c r="E936" s="2"/>
      <c r="F936" s="119"/>
      <c r="G936" s="118"/>
      <c r="H936" s="2"/>
    </row>
    <row r="937" spans="1:8" ht="20.25">
      <c r="A937" s="1"/>
      <c r="B937" s="7"/>
      <c r="E937" s="2"/>
      <c r="F937" s="119"/>
      <c r="G937" s="118"/>
      <c r="H937" s="2"/>
    </row>
    <row r="938" spans="1:8" ht="20.25">
      <c r="A938" s="1"/>
      <c r="B938" s="7"/>
      <c r="E938" s="2"/>
      <c r="F938" s="119"/>
      <c r="G938" s="118"/>
      <c r="H938" s="2"/>
    </row>
    <row r="939" spans="1:8" ht="20.25">
      <c r="A939" s="1"/>
      <c r="B939" s="7"/>
      <c r="E939" s="2"/>
      <c r="F939" s="119"/>
      <c r="G939" s="118"/>
      <c r="H939" s="2"/>
    </row>
    <row r="940" spans="1:8" ht="20.25">
      <c r="A940" s="1"/>
      <c r="B940" s="7"/>
      <c r="E940" s="2"/>
      <c r="F940" s="119"/>
      <c r="G940" s="118"/>
      <c r="H940" s="2"/>
    </row>
    <row r="941" spans="1:8" ht="20.25">
      <c r="A941" s="1"/>
      <c r="B941" s="7"/>
      <c r="E941" s="2"/>
      <c r="F941" s="119"/>
      <c r="G941" s="118"/>
      <c r="H941" s="2"/>
    </row>
    <row r="942" spans="1:8" ht="20.25">
      <c r="A942" s="1"/>
      <c r="B942" s="7"/>
      <c r="E942" s="2"/>
      <c r="F942" s="119"/>
      <c r="G942" s="118"/>
      <c r="H942" s="2"/>
    </row>
    <row r="943" spans="1:8" ht="20.25">
      <c r="A943" s="1"/>
      <c r="B943" s="7"/>
      <c r="E943" s="2"/>
      <c r="F943" s="119"/>
      <c r="G943" s="118"/>
      <c r="H943" s="2"/>
    </row>
    <row r="944" spans="1:8" ht="20.25">
      <c r="A944" s="1"/>
      <c r="B944" s="7"/>
      <c r="E944" s="2"/>
      <c r="F944" s="119"/>
      <c r="G944" s="118"/>
      <c r="H944" s="2"/>
    </row>
    <row r="945" spans="1:8" ht="20.25">
      <c r="A945" s="1"/>
      <c r="B945" s="7"/>
      <c r="E945" s="2"/>
      <c r="F945" s="119"/>
      <c r="G945" s="118"/>
      <c r="H945" s="2"/>
    </row>
    <row r="946" spans="1:8" ht="20.25">
      <c r="A946" s="1"/>
      <c r="B946" s="7"/>
      <c r="E946" s="2"/>
      <c r="F946" s="119"/>
      <c r="G946" s="118"/>
      <c r="H946" s="2"/>
    </row>
    <row r="947" spans="1:8" ht="20.25">
      <c r="A947" s="1"/>
      <c r="B947" s="7"/>
      <c r="E947" s="2"/>
      <c r="F947" s="119"/>
      <c r="G947" s="118"/>
      <c r="H947" s="2"/>
    </row>
    <row r="948" spans="1:8" ht="20.25">
      <c r="A948" s="1"/>
      <c r="B948" s="7"/>
      <c r="E948" s="2"/>
      <c r="F948" s="119"/>
      <c r="G948" s="118"/>
      <c r="H948" s="2"/>
    </row>
    <row r="949" spans="1:8" ht="20.25">
      <c r="A949" s="1"/>
      <c r="B949" s="7"/>
      <c r="E949" s="2"/>
      <c r="F949" s="119"/>
      <c r="G949" s="118"/>
      <c r="H949" s="2"/>
    </row>
    <row r="950" spans="1:8" ht="20.25">
      <c r="A950" s="1"/>
      <c r="B950" s="7"/>
      <c r="E950" s="2"/>
      <c r="F950" s="119"/>
      <c r="G950" s="118"/>
      <c r="H950" s="2"/>
    </row>
    <row r="951" spans="1:8" ht="20.25">
      <c r="A951" s="1"/>
      <c r="B951" s="7"/>
      <c r="E951" s="2"/>
      <c r="F951" s="119"/>
      <c r="G951" s="118"/>
      <c r="H951" s="2"/>
    </row>
    <row r="952" spans="1:8" ht="20.25">
      <c r="A952" s="1"/>
      <c r="B952" s="7"/>
      <c r="E952" s="2"/>
      <c r="F952" s="119"/>
      <c r="G952" s="118"/>
      <c r="H952" s="2"/>
    </row>
    <row r="953" spans="1:8" ht="20.25">
      <c r="A953" s="1"/>
      <c r="B953" s="7"/>
      <c r="E953" s="2"/>
      <c r="F953" s="119"/>
      <c r="G953" s="118"/>
      <c r="H953" s="2"/>
    </row>
    <row r="954" spans="1:8" ht="20.25">
      <c r="A954" s="1"/>
      <c r="B954" s="7"/>
      <c r="E954" s="2"/>
      <c r="F954" s="119"/>
      <c r="G954" s="118"/>
      <c r="H954" s="2"/>
    </row>
    <row r="955" spans="1:8" ht="20.25">
      <c r="A955" s="1"/>
      <c r="B955" s="7"/>
      <c r="E955" s="2"/>
      <c r="F955" s="119"/>
      <c r="G955" s="118"/>
      <c r="H955" s="2"/>
    </row>
    <row r="956" spans="1:8" ht="20.25">
      <c r="A956" s="1"/>
      <c r="B956" s="7"/>
      <c r="E956" s="2"/>
      <c r="F956" s="119"/>
      <c r="G956" s="118"/>
      <c r="H956" s="2"/>
    </row>
    <row r="957" spans="1:8" ht="20.25">
      <c r="A957" s="1"/>
      <c r="B957" s="7"/>
      <c r="E957" s="2"/>
      <c r="F957" s="119"/>
      <c r="G957" s="118"/>
      <c r="H957" s="2"/>
    </row>
    <row r="958" spans="1:8" ht="20.25">
      <c r="A958" s="1"/>
      <c r="B958" s="7"/>
      <c r="E958" s="2"/>
      <c r="F958" s="119"/>
      <c r="G958" s="118"/>
      <c r="H958" s="2"/>
    </row>
    <row r="959" spans="1:8" ht="20.25">
      <c r="A959" s="1"/>
      <c r="B959" s="7"/>
      <c r="E959" s="2"/>
      <c r="F959" s="119"/>
      <c r="G959" s="118"/>
      <c r="H959" s="2"/>
    </row>
    <row r="960" spans="1:8" ht="20.25">
      <c r="A960" s="1"/>
      <c r="B960" s="7"/>
      <c r="E960" s="2"/>
      <c r="F960" s="119"/>
      <c r="G960" s="118"/>
      <c r="H960" s="2"/>
    </row>
    <row r="961" spans="1:8" ht="20.25">
      <c r="A961" s="1"/>
      <c r="B961" s="7"/>
      <c r="E961" s="2"/>
      <c r="F961" s="119"/>
      <c r="G961" s="118"/>
      <c r="H961" s="2"/>
    </row>
    <row r="962" spans="1:8" ht="20.25">
      <c r="A962" s="1"/>
      <c r="B962" s="7"/>
      <c r="E962" s="2"/>
      <c r="F962" s="119"/>
      <c r="G962" s="118"/>
      <c r="H962" s="2"/>
    </row>
    <row r="963" spans="1:8" ht="20.25">
      <c r="A963" s="1"/>
      <c r="B963" s="7"/>
      <c r="E963" s="2"/>
      <c r="F963" s="119"/>
      <c r="G963" s="118"/>
      <c r="H963" s="2"/>
    </row>
    <row r="964" spans="1:8" ht="20.25">
      <c r="A964" s="1"/>
      <c r="B964" s="7"/>
      <c r="E964" s="2"/>
      <c r="F964" s="119"/>
      <c r="G964" s="118"/>
      <c r="H964" s="2"/>
    </row>
    <row r="965" spans="1:8" ht="20.25">
      <c r="A965" s="1"/>
      <c r="B965" s="7"/>
      <c r="E965" s="2"/>
      <c r="F965" s="119"/>
      <c r="G965" s="118"/>
      <c r="H965" s="2"/>
    </row>
    <row r="966" spans="1:8" ht="20.25">
      <c r="A966" s="1"/>
      <c r="B966" s="7"/>
      <c r="E966" s="2"/>
      <c r="F966" s="119"/>
      <c r="G966" s="118"/>
      <c r="H966" s="2"/>
    </row>
    <row r="967" spans="1:8" ht="20.25">
      <c r="A967" s="1"/>
      <c r="B967" s="7"/>
      <c r="E967" s="2"/>
      <c r="F967" s="119"/>
      <c r="G967" s="118"/>
      <c r="H967" s="2"/>
    </row>
    <row r="968" spans="1:8" ht="20.25">
      <c r="A968" s="1"/>
      <c r="B968" s="7"/>
      <c r="E968" s="2"/>
      <c r="F968" s="119"/>
      <c r="G968" s="118"/>
      <c r="H968" s="2"/>
    </row>
    <row r="969" spans="1:8" ht="20.25">
      <c r="A969" s="1"/>
      <c r="B969" s="7"/>
      <c r="E969" s="2"/>
      <c r="F969" s="119"/>
      <c r="G969" s="118"/>
      <c r="H969" s="2"/>
    </row>
    <row r="970" spans="1:8" ht="20.25">
      <c r="A970" s="1"/>
      <c r="B970" s="7"/>
      <c r="E970" s="2"/>
      <c r="F970" s="119"/>
      <c r="G970" s="118"/>
      <c r="H970" s="2"/>
    </row>
    <row r="971" spans="1:8" ht="20.25">
      <c r="A971" s="1"/>
      <c r="B971" s="7"/>
      <c r="E971" s="2"/>
      <c r="F971" s="119"/>
      <c r="G971" s="118"/>
      <c r="H971" s="2"/>
    </row>
    <row r="972" spans="1:8" ht="20.25">
      <c r="A972" s="1"/>
      <c r="B972" s="7"/>
      <c r="E972" s="2"/>
      <c r="F972" s="119"/>
      <c r="G972" s="118"/>
      <c r="H972" s="2"/>
    </row>
    <row r="973" spans="1:8" ht="20.25">
      <c r="A973" s="1"/>
      <c r="B973" s="7"/>
      <c r="E973" s="2"/>
      <c r="F973" s="119"/>
      <c r="G973" s="118"/>
      <c r="H973" s="2"/>
    </row>
    <row r="974" spans="1:8" ht="20.25">
      <c r="A974" s="1"/>
      <c r="B974" s="7"/>
      <c r="E974" s="2"/>
      <c r="F974" s="119"/>
      <c r="G974" s="118"/>
      <c r="H974" s="2"/>
    </row>
    <row r="975" spans="1:8" ht="20.25">
      <c r="A975" s="1"/>
      <c r="B975" s="7"/>
      <c r="E975" s="2"/>
      <c r="F975" s="119"/>
      <c r="G975" s="118"/>
      <c r="H975" s="2"/>
    </row>
    <row r="976" spans="1:8" ht="20.25">
      <c r="A976" s="1"/>
      <c r="B976" s="7"/>
      <c r="E976" s="2"/>
      <c r="F976" s="119"/>
      <c r="G976" s="118"/>
      <c r="H976" s="2"/>
    </row>
    <row r="977" spans="1:8" ht="20.25">
      <c r="A977" s="1"/>
      <c r="B977" s="7"/>
      <c r="E977" s="2"/>
      <c r="F977" s="119"/>
      <c r="G977" s="118"/>
      <c r="H977" s="2"/>
    </row>
    <row r="978" spans="1:8" ht="20.25">
      <c r="A978" s="1"/>
      <c r="B978" s="7"/>
      <c r="E978" s="2"/>
      <c r="F978" s="119"/>
      <c r="G978" s="118"/>
      <c r="H978" s="2"/>
    </row>
    <row r="979" spans="1:8" ht="20.25">
      <c r="A979" s="1"/>
      <c r="B979" s="7"/>
      <c r="E979" s="2"/>
      <c r="F979" s="119"/>
      <c r="G979" s="118"/>
      <c r="H979" s="2"/>
    </row>
    <row r="980" spans="1:8" ht="20.25">
      <c r="A980" s="1"/>
      <c r="B980" s="7"/>
      <c r="E980" s="2"/>
      <c r="F980" s="119"/>
      <c r="G980" s="118"/>
      <c r="H980" s="2"/>
    </row>
    <row r="981" spans="1:8" ht="20.25">
      <c r="A981" s="1"/>
      <c r="B981" s="7"/>
      <c r="E981" s="2"/>
      <c r="F981" s="119"/>
      <c r="G981" s="118"/>
      <c r="H981" s="2"/>
    </row>
    <row r="982" spans="1:8" ht="20.25">
      <c r="A982" s="1"/>
      <c r="B982" s="7"/>
      <c r="E982" s="2"/>
      <c r="F982" s="119"/>
      <c r="G982" s="118"/>
      <c r="H982" s="2"/>
    </row>
    <row r="983" spans="1:8" ht="20.25">
      <c r="A983" s="1"/>
      <c r="B983" s="7"/>
      <c r="E983" s="2"/>
      <c r="F983" s="119"/>
      <c r="G983" s="118"/>
      <c r="H983" s="2"/>
    </row>
    <row r="984" spans="1:8" ht="20.25">
      <c r="A984" s="1"/>
      <c r="B984" s="7"/>
      <c r="E984" s="2"/>
      <c r="F984" s="119"/>
      <c r="G984" s="118"/>
      <c r="H984" s="2"/>
    </row>
    <row r="985" spans="1:8" ht="20.25">
      <c r="A985" s="1"/>
      <c r="B985" s="7"/>
      <c r="E985" s="2"/>
      <c r="F985" s="119"/>
      <c r="G985" s="118"/>
      <c r="H985" s="2"/>
    </row>
    <row r="986" spans="1:8" ht="20.25">
      <c r="A986" s="1"/>
      <c r="B986" s="7"/>
      <c r="E986" s="2"/>
      <c r="F986" s="119"/>
      <c r="G986" s="118"/>
      <c r="H986" s="2"/>
    </row>
    <row r="987" spans="1:8" ht="20.25">
      <c r="A987" s="1"/>
      <c r="B987" s="7"/>
      <c r="E987" s="2"/>
      <c r="F987" s="119"/>
      <c r="G987" s="118"/>
      <c r="H987" s="2"/>
    </row>
    <row r="988" spans="1:8" ht="20.25">
      <c r="A988" s="1"/>
      <c r="B988" s="7"/>
      <c r="E988" s="2"/>
      <c r="F988" s="119"/>
      <c r="G988" s="118"/>
      <c r="H988" s="2"/>
    </row>
    <row r="989" spans="1:8" ht="20.25">
      <c r="A989" s="1"/>
      <c r="B989" s="7"/>
      <c r="E989" s="2"/>
      <c r="F989" s="119"/>
      <c r="G989" s="118"/>
      <c r="H989" s="2"/>
    </row>
    <row r="990" spans="1:8" ht="20.25">
      <c r="A990" s="1"/>
      <c r="B990" s="7"/>
      <c r="E990" s="2"/>
      <c r="F990" s="119"/>
      <c r="G990" s="118"/>
      <c r="H990" s="2"/>
    </row>
    <row r="991" spans="1:8" ht="20.25">
      <c r="A991" s="1"/>
      <c r="B991" s="7"/>
      <c r="E991" s="2"/>
      <c r="F991" s="119"/>
      <c r="G991" s="118"/>
      <c r="H991" s="2"/>
    </row>
    <row r="992" spans="1:8" ht="20.25">
      <c r="A992" s="1"/>
      <c r="B992" s="7"/>
      <c r="E992" s="2"/>
      <c r="F992" s="119"/>
      <c r="G992" s="118"/>
      <c r="H992" s="2"/>
    </row>
    <row r="993" spans="1:8" ht="20.25">
      <c r="A993" s="1"/>
      <c r="B993" s="7"/>
      <c r="E993" s="2"/>
      <c r="F993" s="119"/>
      <c r="G993" s="118"/>
      <c r="H993" s="2"/>
    </row>
    <row r="994" spans="1:8" ht="20.25">
      <c r="A994" s="1"/>
      <c r="B994" s="7"/>
      <c r="E994" s="2"/>
      <c r="F994" s="119"/>
      <c r="G994" s="118"/>
      <c r="H994" s="2"/>
    </row>
    <row r="995" spans="1:8" ht="20.25">
      <c r="A995" s="1"/>
      <c r="B995" s="7"/>
      <c r="E995" s="2"/>
      <c r="F995" s="119"/>
      <c r="G995" s="118"/>
      <c r="H995" s="2"/>
    </row>
    <row r="996" spans="1:8" ht="20.25">
      <c r="A996" s="1"/>
      <c r="B996" s="7"/>
      <c r="E996" s="2"/>
      <c r="F996" s="119"/>
      <c r="G996" s="118"/>
      <c r="H996" s="2"/>
    </row>
    <row r="997" spans="1:8" ht="20.25">
      <c r="A997" s="1"/>
      <c r="B997" s="7"/>
      <c r="E997" s="2"/>
      <c r="F997" s="119"/>
      <c r="G997" s="118"/>
      <c r="H997" s="2"/>
    </row>
    <row r="998" spans="1:8" ht="20.25">
      <c r="A998" s="1"/>
      <c r="B998" s="7"/>
      <c r="E998" s="2"/>
      <c r="F998" s="119"/>
      <c r="G998" s="118"/>
      <c r="H998" s="2"/>
    </row>
    <row r="999" spans="1:8" ht="20.25">
      <c r="A999" s="1"/>
      <c r="B999" s="7"/>
      <c r="E999" s="2"/>
      <c r="F999" s="119"/>
      <c r="G999" s="118"/>
      <c r="H999" s="2"/>
    </row>
    <row r="1000" spans="1:8" ht="20.25">
      <c r="A1000" s="1"/>
      <c r="B1000" s="7"/>
      <c r="E1000" s="2"/>
      <c r="F1000" s="119"/>
      <c r="G1000" s="118"/>
      <c r="H1000" s="2"/>
    </row>
    <row r="1001" spans="1:8" ht="20.25">
      <c r="A1001" s="1"/>
      <c r="B1001" s="7"/>
      <c r="E1001" s="2"/>
      <c r="F1001" s="119"/>
      <c r="G1001" s="118"/>
      <c r="H1001" s="2"/>
    </row>
    <row r="1002" spans="1:8" ht="20.25">
      <c r="A1002" s="1"/>
      <c r="B1002" s="7"/>
      <c r="E1002" s="2"/>
      <c r="F1002" s="119"/>
      <c r="G1002" s="118"/>
      <c r="H1002" s="2"/>
    </row>
    <row r="1003" spans="1:8" ht="20.25">
      <c r="A1003" s="1"/>
      <c r="B1003" s="7"/>
      <c r="E1003" s="2"/>
      <c r="F1003" s="119"/>
      <c r="G1003" s="118"/>
      <c r="H1003" s="2"/>
    </row>
    <row r="1004" spans="1:8" ht="20.25">
      <c r="A1004" s="1"/>
      <c r="B1004" s="7"/>
      <c r="E1004" s="2"/>
      <c r="F1004" s="119"/>
      <c r="G1004" s="118"/>
      <c r="H1004" s="2"/>
    </row>
    <row r="1005" spans="1:8" ht="20.25">
      <c r="A1005" s="1"/>
      <c r="B1005" s="7"/>
      <c r="E1005" s="2"/>
      <c r="F1005" s="119"/>
      <c r="G1005" s="118"/>
      <c r="H1005" s="2"/>
    </row>
    <row r="1006" spans="1:8" ht="20.25">
      <c r="A1006" s="1"/>
      <c r="B1006" s="7"/>
      <c r="E1006" s="2"/>
      <c r="F1006" s="119"/>
      <c r="G1006" s="118"/>
      <c r="H1006" s="2"/>
    </row>
    <row r="1007" spans="1:8" ht="20.25">
      <c r="A1007" s="1"/>
      <c r="B1007" s="7"/>
      <c r="E1007" s="2"/>
      <c r="F1007" s="119"/>
      <c r="G1007" s="118"/>
      <c r="H1007" s="2"/>
    </row>
    <row r="1008" spans="1:8" ht="20.25">
      <c r="A1008" s="1"/>
      <c r="B1008" s="7"/>
      <c r="E1008" s="2"/>
      <c r="F1008" s="119"/>
      <c r="G1008" s="118"/>
      <c r="H1008" s="2"/>
    </row>
    <row r="1009" spans="1:8" ht="20.25">
      <c r="A1009" s="1"/>
      <c r="B1009" s="7"/>
      <c r="E1009" s="2"/>
      <c r="F1009" s="119"/>
      <c r="G1009" s="118"/>
      <c r="H1009" s="2"/>
    </row>
    <row r="1010" spans="1:8" ht="20.25">
      <c r="A1010" s="1"/>
      <c r="B1010" s="7"/>
      <c r="E1010" s="2"/>
      <c r="F1010" s="119"/>
      <c r="G1010" s="118"/>
      <c r="H1010" s="2"/>
    </row>
    <row r="1011" spans="1:8" ht="20.25">
      <c r="A1011" s="1"/>
      <c r="B1011" s="7"/>
      <c r="E1011" s="2"/>
      <c r="F1011" s="119"/>
      <c r="G1011" s="118"/>
      <c r="H1011" s="2"/>
    </row>
    <row r="1012" spans="1:8" ht="20.25">
      <c r="A1012" s="1"/>
      <c r="B1012" s="7"/>
      <c r="E1012" s="2"/>
      <c r="F1012" s="119"/>
      <c r="G1012" s="118"/>
      <c r="H1012" s="2"/>
    </row>
    <row r="1013" spans="1:8" ht="20.25">
      <c r="A1013" s="1"/>
      <c r="B1013" s="7"/>
      <c r="E1013" s="2"/>
      <c r="F1013" s="119"/>
      <c r="G1013" s="118"/>
      <c r="H1013" s="2"/>
    </row>
    <row r="1014" spans="1:8" ht="20.25">
      <c r="A1014" s="1"/>
      <c r="B1014" s="7"/>
      <c r="E1014" s="2"/>
      <c r="F1014" s="119"/>
      <c r="G1014" s="118"/>
      <c r="H1014" s="2"/>
    </row>
    <row r="1015" spans="1:8" ht="20.25">
      <c r="A1015" s="1"/>
      <c r="B1015" s="7"/>
      <c r="E1015" s="2"/>
      <c r="F1015" s="119"/>
      <c r="G1015" s="118"/>
      <c r="H1015" s="2"/>
    </row>
    <row r="1016" spans="1:8" ht="20.25">
      <c r="A1016" s="1"/>
      <c r="B1016" s="7"/>
      <c r="E1016" s="2"/>
      <c r="F1016" s="119"/>
      <c r="G1016" s="118"/>
      <c r="H1016" s="2"/>
    </row>
    <row r="1017" spans="1:8" ht="20.25">
      <c r="A1017" s="1"/>
      <c r="B1017" s="7"/>
      <c r="E1017" s="2"/>
      <c r="F1017" s="119"/>
      <c r="G1017" s="118"/>
      <c r="H1017" s="2"/>
    </row>
    <row r="1018" spans="1:8" ht="20.25">
      <c r="A1018" s="1"/>
      <c r="B1018" s="7"/>
      <c r="E1018" s="2"/>
      <c r="F1018" s="119"/>
      <c r="G1018" s="118"/>
      <c r="H1018" s="2"/>
    </row>
    <row r="1019" spans="1:8" ht="20.25">
      <c r="A1019" s="1"/>
      <c r="B1019" s="7"/>
      <c r="E1019" s="2"/>
      <c r="F1019" s="119"/>
      <c r="G1019" s="118"/>
      <c r="H1019" s="2"/>
    </row>
    <row r="1020" spans="1:8" ht="20.25">
      <c r="A1020" s="1"/>
      <c r="B1020" s="7"/>
      <c r="E1020" s="2"/>
      <c r="F1020" s="119"/>
      <c r="G1020" s="118"/>
      <c r="H1020" s="2"/>
    </row>
    <row r="1021" spans="1:8" ht="20.25">
      <c r="A1021" s="1"/>
      <c r="B1021" s="7"/>
      <c r="E1021" s="2"/>
      <c r="F1021" s="119"/>
      <c r="G1021" s="118"/>
      <c r="H1021" s="2"/>
    </row>
    <row r="1022" spans="1:8" ht="20.25">
      <c r="A1022" s="1"/>
      <c r="B1022" s="7"/>
      <c r="E1022" s="2"/>
      <c r="F1022" s="119"/>
      <c r="G1022" s="118"/>
      <c r="H1022" s="2"/>
    </row>
    <row r="1023" spans="1:8" ht="20.25">
      <c r="A1023" s="1"/>
      <c r="B1023" s="7"/>
      <c r="E1023" s="2"/>
      <c r="F1023" s="119"/>
      <c r="G1023" s="118"/>
      <c r="H1023" s="2"/>
    </row>
    <row r="1024" spans="1:8" ht="20.25">
      <c r="A1024" s="1"/>
      <c r="B1024" s="7"/>
      <c r="E1024" s="2"/>
      <c r="F1024" s="119"/>
      <c r="G1024" s="118"/>
      <c r="H1024" s="2"/>
    </row>
    <row r="1025" spans="1:8" ht="20.25">
      <c r="A1025" s="1"/>
      <c r="B1025" s="7"/>
      <c r="E1025" s="2"/>
      <c r="F1025" s="119"/>
      <c r="G1025" s="118"/>
      <c r="H1025" s="2"/>
    </row>
    <row r="1026" spans="1:8" ht="20.25">
      <c r="A1026" s="1"/>
      <c r="B1026" s="7"/>
      <c r="E1026" s="2"/>
      <c r="F1026" s="119"/>
      <c r="G1026" s="118"/>
      <c r="H1026" s="2"/>
    </row>
    <row r="1027" spans="1:8" ht="20.25">
      <c r="A1027" s="1"/>
      <c r="B1027" s="7"/>
      <c r="E1027" s="2"/>
      <c r="F1027" s="119"/>
      <c r="G1027" s="118"/>
      <c r="H1027" s="2"/>
    </row>
    <row r="1028" spans="1:8" ht="20.25">
      <c r="A1028" s="1"/>
      <c r="B1028" s="7"/>
      <c r="E1028" s="2"/>
      <c r="F1028" s="119"/>
      <c r="G1028" s="118"/>
      <c r="H1028" s="2"/>
    </row>
    <row r="1029" spans="1:8" ht="20.25">
      <c r="A1029" s="1"/>
      <c r="B1029" s="7"/>
      <c r="E1029" s="2"/>
      <c r="F1029" s="119"/>
      <c r="G1029" s="118"/>
      <c r="H1029" s="2"/>
    </row>
    <row r="1030" spans="1:8" ht="20.25">
      <c r="A1030" s="1"/>
      <c r="B1030" s="7"/>
      <c r="E1030" s="2"/>
      <c r="F1030" s="119"/>
      <c r="G1030" s="118"/>
      <c r="H1030" s="2"/>
    </row>
    <row r="1031" spans="1:8" ht="20.25">
      <c r="A1031" s="1"/>
      <c r="B1031" s="7"/>
      <c r="E1031" s="2"/>
      <c r="F1031" s="119"/>
      <c r="G1031" s="118"/>
      <c r="H1031" s="2"/>
    </row>
    <row r="1032" spans="1:8" ht="20.25">
      <c r="A1032" s="1"/>
      <c r="B1032" s="7"/>
      <c r="E1032" s="2"/>
      <c r="F1032" s="119"/>
      <c r="G1032" s="118"/>
      <c r="H1032" s="2"/>
    </row>
    <row r="1033" spans="1:8" ht="20.25">
      <c r="A1033" s="1"/>
      <c r="B1033" s="7"/>
      <c r="E1033" s="2"/>
      <c r="F1033" s="119"/>
      <c r="G1033" s="118"/>
      <c r="H1033" s="2"/>
    </row>
    <row r="1034" spans="1:8" ht="20.25">
      <c r="A1034" s="1"/>
      <c r="B1034" s="7"/>
      <c r="E1034" s="2"/>
      <c r="F1034" s="119"/>
      <c r="G1034" s="118"/>
      <c r="H1034" s="2"/>
    </row>
    <row r="1035" spans="1:8" ht="20.25">
      <c r="A1035" s="1"/>
      <c r="B1035" s="7"/>
      <c r="E1035" s="2"/>
      <c r="F1035" s="119"/>
      <c r="G1035" s="118"/>
      <c r="H1035" s="2"/>
    </row>
    <row r="1036" spans="1:8" ht="20.25">
      <c r="A1036" s="1"/>
      <c r="B1036" s="7"/>
      <c r="E1036" s="2"/>
      <c r="F1036" s="119"/>
      <c r="G1036" s="118"/>
      <c r="H1036" s="2"/>
    </row>
    <row r="1037" spans="1:8" ht="20.25">
      <c r="A1037" s="1"/>
      <c r="B1037" s="7"/>
      <c r="E1037" s="2"/>
      <c r="F1037" s="119"/>
      <c r="G1037" s="118"/>
      <c r="H1037" s="2"/>
    </row>
    <row r="1038" spans="1:8" ht="20.25">
      <c r="A1038" s="1"/>
      <c r="B1038" s="7"/>
      <c r="E1038" s="2"/>
      <c r="F1038" s="119"/>
      <c r="G1038" s="118"/>
      <c r="H1038" s="2"/>
    </row>
    <row r="1039" spans="1:8" ht="20.25">
      <c r="A1039" s="1"/>
      <c r="B1039" s="7"/>
      <c r="E1039" s="2"/>
      <c r="F1039" s="119"/>
      <c r="G1039" s="118"/>
      <c r="H1039" s="2"/>
    </row>
    <row r="1040" spans="1:8" ht="20.25">
      <c r="A1040" s="1"/>
      <c r="B1040" s="7"/>
      <c r="E1040" s="2"/>
      <c r="F1040" s="119"/>
      <c r="G1040" s="118"/>
      <c r="H1040" s="2"/>
    </row>
    <row r="1041" spans="1:8" ht="20.25">
      <c r="A1041" s="1"/>
      <c r="B1041" s="7"/>
      <c r="E1041" s="2"/>
      <c r="F1041" s="119"/>
      <c r="G1041" s="118"/>
      <c r="H1041" s="2"/>
    </row>
    <row r="1042" spans="1:8" ht="20.25">
      <c r="A1042" s="1"/>
      <c r="B1042" s="7"/>
      <c r="E1042" s="2"/>
      <c r="F1042" s="119"/>
      <c r="G1042" s="118"/>
      <c r="H1042" s="2"/>
    </row>
    <row r="1043" spans="1:8" ht="20.25">
      <c r="A1043" s="1"/>
      <c r="B1043" s="7"/>
      <c r="E1043" s="2"/>
      <c r="F1043" s="119"/>
      <c r="G1043" s="118"/>
      <c r="H1043" s="2"/>
    </row>
    <row r="1044" spans="1:8" ht="20.25">
      <c r="A1044" s="1"/>
      <c r="B1044" s="7"/>
      <c r="E1044" s="2"/>
      <c r="F1044" s="119"/>
      <c r="G1044" s="118"/>
      <c r="H1044" s="2"/>
    </row>
    <row r="1045" spans="1:8" ht="20.25">
      <c r="A1045" s="1"/>
      <c r="B1045" s="7"/>
      <c r="E1045" s="2"/>
      <c r="F1045" s="119"/>
      <c r="G1045" s="118"/>
      <c r="H1045" s="2"/>
    </row>
    <row r="1046" spans="1:8" ht="20.25">
      <c r="A1046" s="1"/>
      <c r="B1046" s="7"/>
      <c r="E1046" s="2"/>
      <c r="F1046" s="119"/>
      <c r="G1046" s="118"/>
      <c r="H1046" s="2"/>
    </row>
    <row r="1047" spans="1:8" ht="20.25">
      <c r="A1047" s="1"/>
      <c r="B1047" s="7"/>
      <c r="E1047" s="2"/>
      <c r="F1047" s="119"/>
      <c r="G1047" s="118"/>
      <c r="H1047" s="2"/>
    </row>
    <row r="1048" spans="1:8" ht="20.25">
      <c r="A1048" s="1"/>
      <c r="B1048" s="7"/>
      <c r="E1048" s="2"/>
      <c r="F1048" s="119"/>
      <c r="G1048" s="118"/>
      <c r="H1048" s="2"/>
    </row>
    <row r="1049" spans="1:8" ht="20.25">
      <c r="A1049" s="1"/>
      <c r="B1049" s="7"/>
      <c r="E1049" s="2"/>
      <c r="F1049" s="119"/>
      <c r="G1049" s="118"/>
      <c r="H1049" s="2"/>
    </row>
    <row r="1050" spans="1:8" ht="20.25">
      <c r="A1050" s="1"/>
      <c r="B1050" s="7"/>
      <c r="E1050" s="2"/>
      <c r="F1050" s="119"/>
      <c r="G1050" s="118"/>
      <c r="H1050" s="2"/>
    </row>
    <row r="1051" spans="1:8" ht="20.25">
      <c r="A1051" s="1"/>
      <c r="B1051" s="7"/>
      <c r="E1051" s="2"/>
      <c r="F1051" s="119"/>
      <c r="G1051" s="118"/>
      <c r="H1051" s="2"/>
    </row>
    <row r="1052" spans="1:8" ht="20.25">
      <c r="A1052" s="1"/>
      <c r="B1052" s="7"/>
      <c r="E1052" s="2"/>
      <c r="F1052" s="119"/>
      <c r="G1052" s="118"/>
      <c r="H1052" s="2"/>
    </row>
    <row r="1053" spans="1:8" ht="20.25">
      <c r="A1053" s="1"/>
      <c r="B1053" s="7"/>
      <c r="E1053" s="2"/>
      <c r="F1053" s="119"/>
      <c r="G1053" s="118"/>
      <c r="H1053" s="2"/>
    </row>
    <row r="1054" spans="1:8" ht="20.25">
      <c r="A1054" s="1"/>
      <c r="B1054" s="7"/>
      <c r="E1054" s="2"/>
      <c r="F1054" s="119"/>
      <c r="G1054" s="118"/>
      <c r="H1054" s="2"/>
    </row>
    <row r="1055" spans="1:8" ht="20.25">
      <c r="A1055" s="1"/>
      <c r="B1055" s="7"/>
      <c r="E1055" s="2"/>
      <c r="F1055" s="119"/>
      <c r="G1055" s="118"/>
      <c r="H1055" s="2"/>
    </row>
    <row r="1056" spans="1:8" ht="20.25">
      <c r="A1056" s="1"/>
      <c r="B1056" s="7"/>
      <c r="E1056" s="2"/>
      <c r="F1056" s="119"/>
      <c r="G1056" s="118"/>
      <c r="H1056" s="2"/>
    </row>
    <row r="1057" spans="1:8" ht="20.25">
      <c r="A1057" s="1"/>
      <c r="B1057" s="7"/>
      <c r="E1057" s="2"/>
      <c r="F1057" s="119"/>
      <c r="G1057" s="118"/>
      <c r="H1057" s="2"/>
    </row>
    <row r="1058" spans="1:8" ht="20.25">
      <c r="A1058" s="1"/>
      <c r="B1058" s="7"/>
      <c r="E1058" s="2"/>
      <c r="F1058" s="119"/>
      <c r="G1058" s="118"/>
      <c r="H1058" s="2"/>
    </row>
    <row r="1059" spans="1:8" ht="20.25">
      <c r="A1059" s="1"/>
      <c r="B1059" s="7"/>
      <c r="E1059" s="2"/>
      <c r="F1059" s="119"/>
      <c r="G1059" s="118"/>
      <c r="H1059" s="2"/>
    </row>
    <row r="1060" spans="1:8" ht="20.25">
      <c r="A1060" s="1"/>
      <c r="B1060" s="7"/>
      <c r="E1060" s="2"/>
      <c r="F1060" s="119"/>
      <c r="G1060" s="118"/>
      <c r="H1060" s="2"/>
    </row>
    <row r="1061" spans="1:8" ht="20.25">
      <c r="A1061" s="1"/>
      <c r="B1061" s="7"/>
      <c r="E1061" s="2"/>
      <c r="F1061" s="119"/>
      <c r="G1061" s="118"/>
      <c r="H1061" s="2"/>
    </row>
    <row r="1062" spans="1:8" ht="20.25">
      <c r="A1062" s="1"/>
      <c r="B1062" s="7"/>
      <c r="E1062" s="2"/>
      <c r="F1062" s="119"/>
      <c r="G1062" s="118"/>
      <c r="H1062" s="2"/>
    </row>
    <row r="1063" spans="1:8" ht="20.25">
      <c r="A1063" s="1"/>
      <c r="B1063" s="7"/>
      <c r="E1063" s="2"/>
      <c r="F1063" s="119"/>
      <c r="G1063" s="118"/>
      <c r="H1063" s="2"/>
    </row>
    <row r="1064" spans="1:8" ht="20.25">
      <c r="A1064" s="1"/>
      <c r="B1064" s="7"/>
      <c r="E1064" s="2"/>
      <c r="F1064" s="119"/>
      <c r="G1064" s="118"/>
      <c r="H1064" s="2"/>
    </row>
    <row r="1065" spans="1:8" ht="20.25">
      <c r="A1065" s="1"/>
      <c r="B1065" s="7"/>
      <c r="E1065" s="2"/>
      <c r="F1065" s="119"/>
      <c r="G1065" s="118"/>
      <c r="H1065" s="2"/>
    </row>
    <row r="1066" spans="1:8" ht="20.25">
      <c r="A1066" s="1"/>
      <c r="B1066" s="7"/>
      <c r="E1066" s="2"/>
      <c r="F1066" s="119"/>
      <c r="G1066" s="118"/>
      <c r="H1066" s="2"/>
    </row>
    <row r="1067" spans="1:8" ht="20.25">
      <c r="A1067" s="1"/>
      <c r="B1067" s="7"/>
      <c r="E1067" s="2"/>
      <c r="F1067" s="119"/>
      <c r="G1067" s="118"/>
      <c r="H1067" s="2"/>
    </row>
    <row r="1068" spans="1:8" ht="20.25">
      <c r="A1068" s="1"/>
      <c r="B1068" s="7"/>
      <c r="E1068" s="2"/>
      <c r="F1068" s="119"/>
      <c r="G1068" s="118"/>
      <c r="H1068" s="2"/>
    </row>
    <row r="1069" spans="1:8" ht="20.25">
      <c r="A1069" s="1"/>
      <c r="B1069" s="7"/>
      <c r="E1069" s="2"/>
      <c r="F1069" s="119"/>
      <c r="G1069" s="118"/>
      <c r="H1069" s="2"/>
    </row>
    <row r="1070" spans="1:8" ht="20.25">
      <c r="A1070" s="1"/>
      <c r="B1070" s="7"/>
      <c r="E1070" s="2"/>
      <c r="F1070" s="119"/>
      <c r="G1070" s="118"/>
      <c r="H1070" s="2"/>
    </row>
    <row r="1071" spans="1:8" ht="20.25">
      <c r="A1071" s="1"/>
      <c r="B1071" s="7"/>
      <c r="E1071" s="2"/>
      <c r="F1071" s="119"/>
      <c r="G1071" s="118"/>
      <c r="H1071" s="2"/>
    </row>
    <row r="1072" spans="1:8" ht="20.25">
      <c r="A1072" s="1"/>
      <c r="B1072" s="7"/>
      <c r="E1072" s="2"/>
      <c r="F1072" s="119"/>
      <c r="G1072" s="118"/>
      <c r="H1072" s="2"/>
    </row>
    <row r="1073" spans="1:8" ht="20.25">
      <c r="A1073" s="1"/>
      <c r="B1073" s="7"/>
      <c r="E1073" s="2"/>
      <c r="F1073" s="119"/>
      <c r="G1073" s="118"/>
      <c r="H1073" s="2"/>
    </row>
    <row r="1074" spans="1:8" ht="20.25">
      <c r="A1074" s="1"/>
      <c r="B1074" s="7"/>
      <c r="E1074" s="2"/>
      <c r="F1074" s="119"/>
      <c r="G1074" s="118"/>
      <c r="H1074" s="2"/>
    </row>
    <row r="1075" spans="1:8" ht="20.25">
      <c r="A1075" s="1"/>
      <c r="B1075" s="7"/>
      <c r="E1075" s="2"/>
      <c r="F1075" s="119"/>
      <c r="G1075" s="118"/>
      <c r="H1075" s="2"/>
    </row>
    <row r="1076" spans="1:8" ht="20.25">
      <c r="A1076" s="1"/>
      <c r="B1076" s="7"/>
      <c r="E1076" s="2"/>
      <c r="F1076" s="119"/>
      <c r="G1076" s="118"/>
      <c r="H1076" s="2"/>
    </row>
    <row r="1077" spans="1:8" ht="20.25">
      <c r="A1077" s="1"/>
      <c r="B1077" s="7"/>
      <c r="E1077" s="2"/>
      <c r="F1077" s="119"/>
      <c r="G1077" s="118"/>
      <c r="H1077" s="2"/>
    </row>
    <row r="1078" spans="1:8" ht="20.25">
      <c r="A1078" s="1"/>
      <c r="B1078" s="7"/>
      <c r="E1078" s="2"/>
      <c r="F1078" s="119"/>
      <c r="G1078" s="118"/>
      <c r="H1078" s="2"/>
    </row>
    <row r="1079" spans="1:8" ht="20.25">
      <c r="A1079" s="1"/>
      <c r="B1079" s="7"/>
      <c r="E1079" s="2"/>
      <c r="F1079" s="119"/>
      <c r="G1079" s="118"/>
      <c r="H1079" s="2"/>
    </row>
    <row r="1080" spans="1:8" ht="20.25">
      <c r="A1080" s="1"/>
      <c r="B1080" s="7"/>
      <c r="E1080" s="2"/>
      <c r="F1080" s="119"/>
      <c r="G1080" s="118"/>
      <c r="H1080" s="2"/>
    </row>
    <row r="1081" spans="1:8" ht="20.25">
      <c r="A1081" s="1"/>
      <c r="B1081" s="7"/>
      <c r="E1081" s="2"/>
      <c r="F1081" s="119"/>
      <c r="G1081" s="118"/>
      <c r="H1081" s="2"/>
    </row>
    <row r="1082" spans="1:8" ht="20.25">
      <c r="A1082" s="1"/>
      <c r="B1082" s="7"/>
      <c r="E1082" s="2"/>
      <c r="F1082" s="119"/>
      <c r="G1082" s="118"/>
      <c r="H1082" s="2"/>
    </row>
    <row r="1083" spans="1:8" ht="20.25">
      <c r="A1083" s="1"/>
      <c r="B1083" s="7"/>
      <c r="E1083" s="2"/>
      <c r="F1083" s="119"/>
      <c r="G1083" s="118"/>
      <c r="H1083" s="2"/>
    </row>
    <row r="1084" spans="1:8" ht="20.25">
      <c r="A1084" s="1"/>
      <c r="B1084" s="7"/>
      <c r="E1084" s="2"/>
      <c r="F1084" s="119"/>
      <c r="G1084" s="118"/>
      <c r="H1084" s="2"/>
    </row>
    <row r="1085" spans="1:8" ht="20.25">
      <c r="A1085" s="1"/>
      <c r="B1085" s="7"/>
      <c r="E1085" s="2"/>
      <c r="F1085" s="119"/>
      <c r="G1085" s="118"/>
      <c r="H1085" s="2"/>
    </row>
    <row r="1086" spans="1:8" ht="20.25">
      <c r="A1086" s="1"/>
      <c r="B1086" s="7"/>
      <c r="E1086" s="2"/>
      <c r="F1086" s="119"/>
      <c r="G1086" s="118"/>
      <c r="H1086" s="2"/>
    </row>
    <row r="1087" spans="1:8" ht="20.25">
      <c r="A1087" s="1"/>
      <c r="B1087" s="7"/>
      <c r="E1087" s="2"/>
      <c r="F1087" s="119"/>
      <c r="G1087" s="118"/>
      <c r="H1087" s="2"/>
    </row>
    <row r="1088" spans="1:8" ht="20.25">
      <c r="A1088" s="1"/>
      <c r="B1088" s="7"/>
      <c r="E1088" s="2"/>
      <c r="F1088" s="119"/>
      <c r="G1088" s="118"/>
      <c r="H1088" s="2"/>
    </row>
    <row r="1089" spans="1:8" ht="20.25">
      <c r="A1089" s="1"/>
      <c r="B1089" s="7"/>
      <c r="E1089" s="2"/>
      <c r="F1089" s="119"/>
      <c r="G1089" s="118"/>
      <c r="H1089" s="2"/>
    </row>
    <row r="1090" spans="1:8" ht="20.25">
      <c r="A1090" s="1"/>
      <c r="B1090" s="7"/>
      <c r="E1090" s="2"/>
      <c r="F1090" s="119"/>
      <c r="G1090" s="118"/>
      <c r="H1090" s="2"/>
    </row>
    <row r="1091" spans="1:8" ht="20.25">
      <c r="A1091" s="1"/>
      <c r="B1091" s="7"/>
      <c r="E1091" s="2"/>
      <c r="F1091" s="119"/>
      <c r="G1091" s="118"/>
      <c r="H1091" s="2"/>
    </row>
    <row r="1092" spans="1:8" ht="20.25">
      <c r="A1092" s="1"/>
      <c r="B1092" s="7"/>
      <c r="E1092" s="2"/>
      <c r="F1092" s="119"/>
      <c r="G1092" s="118"/>
      <c r="H1092" s="2"/>
    </row>
    <row r="1093" spans="1:8" ht="20.25">
      <c r="A1093" s="1"/>
      <c r="B1093" s="7"/>
      <c r="E1093" s="2"/>
      <c r="F1093" s="119"/>
      <c r="G1093" s="118"/>
      <c r="H1093" s="2"/>
    </row>
    <row r="1094" spans="1:8" ht="20.25">
      <c r="A1094" s="1"/>
      <c r="B1094" s="7"/>
      <c r="E1094" s="2"/>
      <c r="F1094" s="119"/>
      <c r="G1094" s="118"/>
      <c r="H1094" s="2"/>
    </row>
    <row r="1095" spans="1:8" ht="20.25">
      <c r="A1095" s="1"/>
      <c r="B1095" s="7"/>
      <c r="E1095" s="2"/>
      <c r="F1095" s="119"/>
      <c r="G1095" s="118"/>
      <c r="H1095" s="2"/>
    </row>
    <row r="1096" spans="1:8" ht="20.25">
      <c r="A1096" s="1"/>
      <c r="B1096" s="7"/>
      <c r="E1096" s="2"/>
      <c r="F1096" s="119"/>
      <c r="G1096" s="118"/>
      <c r="H1096" s="2"/>
    </row>
    <row r="1097" spans="1:8" ht="20.25">
      <c r="A1097" s="1"/>
      <c r="B1097" s="7"/>
      <c r="E1097" s="2"/>
      <c r="F1097" s="119"/>
      <c r="G1097" s="118"/>
      <c r="H1097" s="2"/>
    </row>
    <row r="1098" spans="1:8" ht="20.25">
      <c r="A1098" s="1"/>
      <c r="B1098" s="7"/>
      <c r="E1098" s="2"/>
      <c r="F1098" s="119"/>
      <c r="G1098" s="118"/>
      <c r="H1098" s="2"/>
    </row>
    <row r="1099" spans="1:8" ht="20.25">
      <c r="A1099" s="1"/>
      <c r="B1099" s="7"/>
      <c r="E1099" s="2"/>
      <c r="F1099" s="119"/>
      <c r="G1099" s="118"/>
      <c r="H1099" s="2"/>
    </row>
    <row r="1100" spans="1:8" ht="20.25">
      <c r="A1100" s="1"/>
      <c r="B1100" s="7"/>
      <c r="E1100" s="2"/>
      <c r="F1100" s="119"/>
      <c r="G1100" s="118"/>
      <c r="H1100" s="2"/>
    </row>
    <row r="1101" spans="1:8" ht="20.25">
      <c r="A1101" s="1"/>
      <c r="B1101" s="7"/>
      <c r="E1101" s="2"/>
      <c r="F1101" s="119"/>
      <c r="G1101" s="118"/>
      <c r="H1101" s="2"/>
    </row>
    <row r="1102" spans="1:8" ht="20.25">
      <c r="A1102" s="1"/>
      <c r="B1102" s="7"/>
      <c r="E1102" s="2"/>
      <c r="F1102" s="119"/>
      <c r="G1102" s="118"/>
      <c r="H1102" s="2"/>
    </row>
    <row r="1103" spans="1:8" ht="20.25">
      <c r="A1103" s="1"/>
      <c r="B1103" s="7"/>
      <c r="E1103" s="2"/>
      <c r="F1103" s="119"/>
      <c r="G1103" s="118"/>
      <c r="H1103" s="2"/>
    </row>
    <row r="1104" spans="1:8" ht="20.25">
      <c r="A1104" s="1"/>
      <c r="B1104" s="7"/>
      <c r="E1104" s="2"/>
      <c r="F1104" s="119"/>
      <c r="G1104" s="118"/>
      <c r="H1104" s="2"/>
    </row>
    <row r="1105" spans="1:8" ht="20.25">
      <c r="A1105" s="1"/>
      <c r="B1105" s="7"/>
      <c r="E1105" s="2"/>
      <c r="F1105" s="119"/>
      <c r="G1105" s="118"/>
      <c r="H1105" s="2"/>
    </row>
    <row r="1106" spans="1:8" ht="20.25">
      <c r="A1106" s="1"/>
      <c r="B1106" s="7"/>
      <c r="E1106" s="2"/>
      <c r="F1106" s="119"/>
      <c r="G1106" s="118"/>
      <c r="H1106" s="2"/>
    </row>
    <row r="1107" spans="1:8" ht="20.25">
      <c r="A1107" s="1"/>
      <c r="B1107" s="7"/>
      <c r="E1107" s="2"/>
      <c r="F1107" s="119"/>
      <c r="G1107" s="118"/>
      <c r="H1107" s="2"/>
    </row>
    <row r="1108" spans="1:8" ht="20.25">
      <c r="A1108" s="1"/>
      <c r="B1108" s="7"/>
      <c r="E1108" s="2"/>
      <c r="F1108" s="119"/>
      <c r="G1108" s="118"/>
      <c r="H1108" s="2"/>
    </row>
    <row r="1109" spans="1:8" ht="20.25">
      <c r="A1109" s="1"/>
      <c r="B1109" s="7"/>
      <c r="E1109" s="2"/>
      <c r="F1109" s="119"/>
      <c r="G1109" s="118"/>
      <c r="H1109" s="2"/>
    </row>
    <row r="1110" spans="1:8" ht="20.25">
      <c r="A1110" s="1"/>
      <c r="B1110" s="7"/>
      <c r="E1110" s="2"/>
      <c r="F1110" s="119"/>
      <c r="G1110" s="118"/>
      <c r="H1110" s="2"/>
    </row>
    <row r="1111" spans="1:8" ht="20.25">
      <c r="A1111" s="1"/>
      <c r="B1111" s="7"/>
      <c r="E1111" s="2"/>
      <c r="F1111" s="119"/>
      <c r="G1111" s="118"/>
      <c r="H1111" s="2"/>
    </row>
    <row r="1112" spans="1:8" ht="20.25">
      <c r="A1112" s="1"/>
      <c r="B1112" s="7"/>
      <c r="E1112" s="2"/>
      <c r="F1112" s="119"/>
      <c r="G1112" s="118"/>
      <c r="H1112" s="2"/>
    </row>
    <row r="1113" spans="1:8" ht="20.25">
      <c r="A1113" s="1"/>
      <c r="B1113" s="7"/>
      <c r="E1113" s="2"/>
      <c r="F1113" s="119"/>
      <c r="G1113" s="118"/>
      <c r="H1113" s="2"/>
    </row>
    <row r="1114" spans="1:8" ht="20.25">
      <c r="A1114" s="1"/>
      <c r="B1114" s="7"/>
      <c r="E1114" s="2"/>
      <c r="F1114" s="119"/>
      <c r="G1114" s="118"/>
      <c r="H1114" s="2"/>
    </row>
    <row r="1115" spans="1:8" ht="20.25">
      <c r="A1115" s="1"/>
      <c r="B1115" s="7"/>
      <c r="E1115" s="2"/>
      <c r="F1115" s="119"/>
      <c r="G1115" s="118"/>
      <c r="H1115" s="2"/>
    </row>
    <row r="1116" spans="1:8" ht="20.25">
      <c r="A1116" s="1"/>
      <c r="B1116" s="7"/>
      <c r="E1116" s="2"/>
      <c r="F1116" s="119"/>
      <c r="G1116" s="118"/>
      <c r="H1116" s="2"/>
    </row>
    <row r="1117" spans="1:8" ht="20.25">
      <c r="A1117" s="1"/>
      <c r="B1117" s="7"/>
      <c r="E1117" s="2"/>
      <c r="F1117" s="119"/>
      <c r="G1117" s="118"/>
      <c r="H1117" s="2"/>
    </row>
    <row r="1118" spans="1:8" ht="20.25">
      <c r="A1118" s="1"/>
      <c r="B1118" s="7"/>
      <c r="E1118" s="2"/>
      <c r="F1118" s="119"/>
      <c r="G1118" s="118"/>
      <c r="H1118" s="2"/>
    </row>
    <row r="1119" spans="1:8" ht="20.25">
      <c r="A1119" s="1"/>
      <c r="B1119" s="7"/>
      <c r="E1119" s="2"/>
      <c r="F1119" s="119"/>
      <c r="G1119" s="118"/>
      <c r="H1119" s="2"/>
    </row>
    <row r="1120" spans="1:8" ht="20.25">
      <c r="A1120" s="1"/>
      <c r="B1120" s="7"/>
      <c r="E1120" s="2"/>
      <c r="F1120" s="119"/>
      <c r="G1120" s="118"/>
      <c r="H1120" s="2"/>
    </row>
    <row r="1121" spans="1:8" ht="20.25">
      <c r="A1121" s="1"/>
      <c r="B1121" s="7"/>
      <c r="E1121" s="2"/>
      <c r="F1121" s="119"/>
      <c r="G1121" s="118"/>
      <c r="H1121" s="2"/>
    </row>
    <row r="1122" spans="1:8" ht="20.25">
      <c r="A1122" s="1"/>
      <c r="B1122" s="7"/>
      <c r="E1122" s="2"/>
      <c r="F1122" s="119"/>
      <c r="G1122" s="118"/>
      <c r="H1122" s="2"/>
    </row>
    <row r="1123" spans="1:8" ht="20.25">
      <c r="A1123" s="1"/>
      <c r="B1123" s="7"/>
      <c r="E1123" s="2"/>
      <c r="F1123" s="119"/>
      <c r="G1123" s="118"/>
      <c r="H1123" s="2"/>
    </row>
    <row r="1124" spans="1:8" ht="20.25">
      <c r="A1124" s="1"/>
      <c r="B1124" s="7"/>
      <c r="E1124" s="2"/>
      <c r="F1124" s="119"/>
      <c r="G1124" s="118"/>
      <c r="H1124" s="2"/>
    </row>
    <row r="1125" spans="1:8" ht="20.25">
      <c r="A1125" s="1"/>
      <c r="B1125" s="7"/>
      <c r="E1125" s="2"/>
      <c r="F1125" s="119"/>
      <c r="G1125" s="118"/>
      <c r="H1125" s="2"/>
    </row>
    <row r="1126" spans="1:8" ht="20.25">
      <c r="A1126" s="1"/>
      <c r="B1126" s="7"/>
      <c r="E1126" s="2"/>
      <c r="F1126" s="119"/>
      <c r="G1126" s="118"/>
      <c r="H1126" s="2"/>
    </row>
    <row r="1127" spans="1:8" ht="20.25">
      <c r="A1127" s="1"/>
      <c r="B1127" s="7"/>
      <c r="E1127" s="2"/>
      <c r="F1127" s="119"/>
      <c r="G1127" s="118"/>
      <c r="H1127" s="2"/>
    </row>
    <row r="1128" spans="1:8" ht="20.25">
      <c r="A1128" s="1"/>
      <c r="B1128" s="7"/>
      <c r="E1128" s="2"/>
      <c r="F1128" s="119"/>
      <c r="G1128" s="118"/>
      <c r="H1128" s="2"/>
    </row>
    <row r="1129" spans="1:8" ht="20.25">
      <c r="A1129" s="1"/>
      <c r="B1129" s="7"/>
      <c r="E1129" s="2"/>
      <c r="F1129" s="119"/>
      <c r="G1129" s="118"/>
      <c r="H1129" s="2"/>
    </row>
    <row r="1130" spans="1:8" ht="20.25">
      <c r="A1130" s="1"/>
      <c r="B1130" s="7"/>
      <c r="E1130" s="2"/>
      <c r="F1130" s="119"/>
      <c r="G1130" s="118"/>
      <c r="H1130" s="2"/>
    </row>
    <row r="1131" spans="1:8" ht="20.25">
      <c r="A1131" s="1"/>
      <c r="B1131" s="7"/>
      <c r="E1131" s="2"/>
      <c r="F1131" s="119"/>
      <c r="G1131" s="118"/>
      <c r="H1131" s="2"/>
    </row>
    <row r="1132" spans="1:8" ht="20.25">
      <c r="A1132" s="1"/>
      <c r="B1132" s="7"/>
      <c r="E1132" s="2"/>
      <c r="F1132" s="119"/>
      <c r="G1132" s="118"/>
      <c r="H1132" s="2"/>
    </row>
    <row r="1133" spans="1:8" ht="20.25">
      <c r="A1133" s="1"/>
      <c r="B1133" s="7"/>
      <c r="E1133" s="2"/>
      <c r="F1133" s="119"/>
      <c r="G1133" s="118"/>
      <c r="H1133" s="2"/>
    </row>
    <row r="1134" spans="1:8" ht="20.25">
      <c r="A1134" s="1"/>
      <c r="B1134" s="7"/>
      <c r="E1134" s="2"/>
      <c r="F1134" s="119"/>
      <c r="G1134" s="118"/>
      <c r="H1134" s="2"/>
    </row>
    <row r="1135" spans="1:8" ht="20.25">
      <c r="A1135" s="1"/>
      <c r="B1135" s="7"/>
      <c r="E1135" s="2"/>
      <c r="F1135" s="119"/>
      <c r="G1135" s="118"/>
      <c r="H1135" s="2"/>
    </row>
    <row r="1136" spans="1:8" ht="20.25">
      <c r="A1136" s="1"/>
      <c r="B1136" s="7"/>
      <c r="E1136" s="2"/>
      <c r="F1136" s="119"/>
      <c r="G1136" s="118"/>
      <c r="H1136" s="2"/>
    </row>
    <row r="1137" spans="1:8" ht="20.25">
      <c r="A1137" s="1"/>
      <c r="B1137" s="7"/>
      <c r="E1137" s="2"/>
      <c r="F1137" s="119"/>
      <c r="G1137" s="118"/>
      <c r="H1137" s="2"/>
    </row>
    <row r="1138" spans="1:8" ht="20.25">
      <c r="A1138" s="1"/>
      <c r="B1138" s="7"/>
      <c r="E1138" s="2"/>
      <c r="F1138" s="119"/>
      <c r="G1138" s="118"/>
      <c r="H1138" s="2"/>
    </row>
    <row r="1139" spans="1:8" ht="20.25">
      <c r="A1139" s="1"/>
      <c r="B1139" s="7"/>
      <c r="E1139" s="2"/>
      <c r="F1139" s="119"/>
      <c r="G1139" s="118"/>
      <c r="H1139" s="2"/>
    </row>
    <row r="1140" spans="1:8" ht="20.25">
      <c r="A1140" s="1"/>
      <c r="B1140" s="7"/>
      <c r="E1140" s="2"/>
      <c r="F1140" s="119"/>
      <c r="G1140" s="118"/>
      <c r="H1140" s="2"/>
    </row>
    <row r="1141" spans="1:8" ht="20.25">
      <c r="A1141" s="1"/>
      <c r="B1141" s="7"/>
      <c r="E1141" s="2"/>
      <c r="F1141" s="119"/>
      <c r="G1141" s="118"/>
      <c r="H1141" s="2"/>
    </row>
    <row r="1142" spans="1:8" ht="20.25">
      <c r="A1142" s="1"/>
      <c r="B1142" s="7"/>
      <c r="E1142" s="2"/>
      <c r="F1142" s="119"/>
      <c r="G1142" s="118"/>
      <c r="H1142" s="2"/>
    </row>
    <row r="1143" spans="1:8" ht="20.25">
      <c r="A1143" s="1"/>
      <c r="B1143" s="7"/>
      <c r="E1143" s="2"/>
      <c r="F1143" s="119"/>
      <c r="G1143" s="118"/>
      <c r="H1143" s="2"/>
    </row>
    <row r="1144" spans="1:8" ht="20.25">
      <c r="A1144" s="1"/>
      <c r="B1144" s="7"/>
      <c r="E1144" s="2"/>
      <c r="F1144" s="119"/>
      <c r="G1144" s="118"/>
      <c r="H1144" s="2"/>
    </row>
    <row r="1145" spans="1:8" ht="20.25">
      <c r="A1145" s="1"/>
      <c r="B1145" s="7"/>
      <c r="E1145" s="2"/>
      <c r="F1145" s="119"/>
      <c r="G1145" s="118"/>
      <c r="H1145" s="2"/>
    </row>
    <row r="1146" spans="1:8" ht="20.25">
      <c r="A1146" s="1"/>
      <c r="B1146" s="7"/>
      <c r="E1146" s="2"/>
      <c r="F1146" s="119"/>
      <c r="G1146" s="118"/>
      <c r="H1146" s="2"/>
    </row>
    <row r="1147" spans="1:8" ht="20.25">
      <c r="A1147" s="1"/>
      <c r="B1147" s="7"/>
      <c r="E1147" s="2"/>
      <c r="F1147" s="119"/>
      <c r="G1147" s="118"/>
      <c r="H1147" s="2"/>
    </row>
    <row r="1148" spans="1:8" ht="20.25">
      <c r="A1148" s="1"/>
      <c r="B1148" s="7"/>
      <c r="E1148" s="2"/>
      <c r="F1148" s="119"/>
      <c r="G1148" s="118"/>
      <c r="H1148" s="2"/>
    </row>
    <row r="1149" spans="1:8" ht="20.25">
      <c r="A1149" s="1"/>
      <c r="B1149" s="7"/>
      <c r="E1149" s="2"/>
      <c r="F1149" s="119"/>
      <c r="G1149" s="118"/>
      <c r="H1149" s="2"/>
    </row>
    <row r="1150" spans="1:8" ht="20.25">
      <c r="A1150" s="1"/>
      <c r="B1150" s="7"/>
      <c r="E1150" s="2"/>
      <c r="F1150" s="119"/>
      <c r="G1150" s="118"/>
      <c r="H1150" s="2"/>
    </row>
    <row r="1151" spans="1:8" ht="20.25">
      <c r="A1151" s="1"/>
      <c r="B1151" s="7"/>
      <c r="E1151" s="2"/>
      <c r="F1151" s="119"/>
      <c r="G1151" s="118"/>
      <c r="H1151" s="2"/>
    </row>
    <row r="1152" spans="1:8" ht="20.25">
      <c r="A1152" s="1"/>
      <c r="B1152" s="7"/>
      <c r="E1152" s="2"/>
      <c r="F1152" s="119"/>
      <c r="G1152" s="118"/>
      <c r="H1152" s="2"/>
    </row>
    <row r="1153" spans="1:8" ht="20.25">
      <c r="A1153" s="1"/>
      <c r="B1153" s="7"/>
      <c r="E1153" s="2"/>
      <c r="F1153" s="119"/>
      <c r="G1153" s="118"/>
      <c r="H1153" s="2"/>
    </row>
    <row r="1154" spans="1:8" ht="20.25">
      <c r="A1154" s="1"/>
      <c r="B1154" s="7"/>
      <c r="E1154" s="2"/>
      <c r="F1154" s="119"/>
      <c r="G1154" s="118"/>
      <c r="H1154" s="2"/>
    </row>
    <row r="1155" spans="1:8" ht="20.25">
      <c r="A1155" s="1"/>
      <c r="B1155" s="7"/>
      <c r="E1155" s="2"/>
      <c r="F1155" s="119"/>
      <c r="G1155" s="118"/>
      <c r="H1155" s="2"/>
    </row>
    <row r="1156" spans="1:8" ht="20.25">
      <c r="A1156" s="1"/>
      <c r="B1156" s="7"/>
      <c r="E1156" s="2"/>
      <c r="F1156" s="119"/>
      <c r="G1156" s="118"/>
      <c r="H1156" s="2"/>
    </row>
    <row r="1157" spans="1:8" ht="20.25">
      <c r="A1157" s="1"/>
      <c r="B1157" s="7"/>
      <c r="E1157" s="2"/>
      <c r="F1157" s="119"/>
      <c r="G1157" s="118"/>
      <c r="H1157" s="2"/>
    </row>
    <row r="1158" spans="1:8" ht="20.25">
      <c r="A1158" s="1"/>
      <c r="B1158" s="7"/>
      <c r="E1158" s="2"/>
      <c r="F1158" s="119"/>
      <c r="G1158" s="118"/>
      <c r="H1158" s="2"/>
    </row>
    <row r="1159" spans="1:8" ht="20.25">
      <c r="A1159" s="1"/>
      <c r="B1159" s="7"/>
      <c r="E1159" s="2"/>
      <c r="F1159" s="119"/>
      <c r="G1159" s="118"/>
      <c r="H1159" s="2"/>
    </row>
    <row r="1160" spans="1:8" ht="20.25">
      <c r="A1160" s="1"/>
      <c r="B1160" s="7"/>
      <c r="E1160" s="2"/>
      <c r="F1160" s="119"/>
      <c r="G1160" s="118"/>
      <c r="H1160" s="2"/>
    </row>
    <row r="1161" spans="1:8" ht="20.25">
      <c r="A1161" s="1"/>
      <c r="B1161" s="7"/>
      <c r="E1161" s="2"/>
      <c r="F1161" s="119"/>
      <c r="G1161" s="118"/>
      <c r="H1161" s="2"/>
    </row>
    <row r="1162" spans="1:8" ht="20.25">
      <c r="A1162" s="1"/>
      <c r="B1162" s="7"/>
      <c r="E1162" s="2"/>
      <c r="F1162" s="119"/>
      <c r="G1162" s="118"/>
      <c r="H1162" s="2"/>
    </row>
    <row r="1163" spans="1:8" ht="20.25">
      <c r="A1163" s="1"/>
      <c r="B1163" s="7"/>
      <c r="E1163" s="2"/>
      <c r="F1163" s="119"/>
      <c r="G1163" s="118"/>
      <c r="H1163" s="2"/>
    </row>
    <row r="1164" spans="1:8" ht="20.25">
      <c r="A1164" s="1"/>
      <c r="B1164" s="7"/>
      <c r="E1164" s="2"/>
      <c r="F1164" s="119"/>
      <c r="G1164" s="118"/>
      <c r="H1164" s="2"/>
    </row>
    <row r="1165" spans="1:8" ht="20.25">
      <c r="A1165" s="1"/>
      <c r="B1165" s="7"/>
      <c r="E1165" s="2"/>
      <c r="F1165" s="119"/>
      <c r="G1165" s="118"/>
      <c r="H1165" s="2"/>
    </row>
    <row r="1166" spans="1:8" ht="20.25">
      <c r="A1166" s="1"/>
      <c r="B1166" s="7"/>
      <c r="E1166" s="2"/>
      <c r="F1166" s="119"/>
      <c r="G1166" s="118"/>
      <c r="H1166" s="2"/>
    </row>
    <row r="1167" spans="1:8" ht="20.25">
      <c r="A1167" s="1"/>
      <c r="B1167" s="7"/>
      <c r="E1167" s="2"/>
      <c r="F1167" s="119"/>
      <c r="G1167" s="118"/>
      <c r="H1167" s="2"/>
    </row>
    <row r="1168" spans="1:8" ht="20.25">
      <c r="A1168" s="1"/>
      <c r="B1168" s="7"/>
      <c r="E1168" s="2"/>
      <c r="F1168" s="119"/>
      <c r="G1168" s="118"/>
      <c r="H1168" s="2"/>
    </row>
    <row r="1169" spans="1:8" ht="20.25">
      <c r="A1169" s="1"/>
      <c r="B1169" s="7"/>
      <c r="E1169" s="2"/>
      <c r="F1169" s="119"/>
      <c r="G1169" s="118"/>
      <c r="H1169" s="2"/>
    </row>
    <row r="1170" spans="1:8" ht="20.25">
      <c r="A1170" s="1"/>
      <c r="B1170" s="7"/>
      <c r="E1170" s="2"/>
      <c r="F1170" s="119"/>
      <c r="G1170" s="118"/>
      <c r="H1170" s="2"/>
    </row>
    <row r="1171" spans="1:8" ht="20.25">
      <c r="A1171" s="1"/>
      <c r="B1171" s="7"/>
      <c r="E1171" s="2"/>
      <c r="F1171" s="119"/>
      <c r="G1171" s="118"/>
      <c r="H1171" s="2"/>
    </row>
    <row r="1172" spans="1:8" ht="20.25">
      <c r="A1172" s="1"/>
      <c r="B1172" s="7"/>
      <c r="E1172" s="2"/>
      <c r="F1172" s="119"/>
      <c r="G1172" s="118"/>
      <c r="H1172" s="2"/>
    </row>
    <row r="1173" spans="1:8" ht="20.25">
      <c r="A1173" s="1"/>
      <c r="B1173" s="7"/>
      <c r="E1173" s="2"/>
      <c r="F1173" s="119"/>
      <c r="G1173" s="118"/>
      <c r="H1173" s="2"/>
    </row>
    <row r="1174" spans="1:8" ht="20.25">
      <c r="A1174" s="1"/>
      <c r="B1174" s="7"/>
      <c r="E1174" s="2"/>
      <c r="F1174" s="119"/>
      <c r="G1174" s="118"/>
      <c r="H1174" s="2"/>
    </row>
    <row r="1175" spans="1:8" ht="20.25">
      <c r="A1175" s="1"/>
      <c r="B1175" s="7"/>
      <c r="E1175" s="2"/>
      <c r="F1175" s="119"/>
      <c r="G1175" s="118"/>
      <c r="H1175" s="2"/>
    </row>
    <row r="1176" spans="1:8" ht="20.25">
      <c r="A1176" s="1"/>
      <c r="B1176" s="7"/>
      <c r="E1176" s="2"/>
      <c r="F1176" s="119"/>
      <c r="G1176" s="118"/>
      <c r="H1176" s="2"/>
    </row>
    <row r="1177" spans="1:8" ht="20.25">
      <c r="A1177" s="1"/>
      <c r="B1177" s="7"/>
      <c r="E1177" s="2"/>
      <c r="F1177" s="119"/>
      <c r="G1177" s="118"/>
      <c r="H1177" s="2"/>
    </row>
    <row r="1178" spans="1:8" ht="20.25">
      <c r="A1178" s="1"/>
      <c r="B1178" s="7"/>
      <c r="E1178" s="2"/>
      <c r="F1178" s="119"/>
      <c r="G1178" s="118"/>
      <c r="H1178" s="2"/>
    </row>
    <row r="1179" spans="1:8" ht="20.25">
      <c r="A1179" s="1"/>
      <c r="B1179" s="7"/>
      <c r="E1179" s="2"/>
      <c r="F1179" s="119"/>
      <c r="G1179" s="118"/>
      <c r="H1179" s="2"/>
    </row>
    <row r="1180" spans="1:8" ht="20.25">
      <c r="A1180" s="1"/>
      <c r="B1180" s="7"/>
      <c r="E1180" s="2"/>
      <c r="F1180" s="119"/>
      <c r="G1180" s="118"/>
      <c r="H1180" s="2"/>
    </row>
    <row r="1181" spans="1:8" ht="20.25">
      <c r="A1181" s="1"/>
      <c r="B1181" s="7"/>
      <c r="E1181" s="2"/>
      <c r="F1181" s="119"/>
      <c r="G1181" s="118"/>
      <c r="H1181" s="2"/>
    </row>
    <row r="1182" spans="1:8" ht="20.25">
      <c r="A1182" s="1"/>
      <c r="B1182" s="7"/>
      <c r="E1182" s="2"/>
      <c r="F1182" s="119"/>
      <c r="G1182" s="118"/>
      <c r="H1182" s="2"/>
    </row>
    <row r="1183" spans="1:8" ht="20.25">
      <c r="A1183" s="1"/>
      <c r="B1183" s="7"/>
      <c r="E1183" s="2"/>
      <c r="F1183" s="119"/>
      <c r="G1183" s="118"/>
      <c r="H1183" s="2"/>
    </row>
    <row r="1184" spans="1:8" ht="20.25">
      <c r="A1184" s="1"/>
      <c r="B1184" s="7"/>
      <c r="E1184" s="2"/>
      <c r="F1184" s="119"/>
      <c r="G1184" s="118"/>
      <c r="H1184" s="2"/>
    </row>
    <row r="1185" spans="1:8" ht="20.25">
      <c r="A1185" s="1"/>
      <c r="B1185" s="7"/>
      <c r="E1185" s="2"/>
      <c r="F1185" s="119"/>
      <c r="G1185" s="118"/>
      <c r="H1185" s="2"/>
    </row>
    <row r="1186" spans="1:8" ht="20.25">
      <c r="A1186" s="1"/>
      <c r="B1186" s="7"/>
      <c r="E1186" s="2"/>
      <c r="F1186" s="119"/>
      <c r="G1186" s="118"/>
      <c r="H1186" s="2"/>
    </row>
    <row r="1187" spans="1:8" ht="20.25">
      <c r="A1187" s="1"/>
      <c r="B1187" s="7"/>
      <c r="E1187" s="2"/>
      <c r="F1187" s="119"/>
      <c r="G1187" s="118"/>
      <c r="H1187" s="2"/>
    </row>
    <row r="1188" spans="1:8" ht="20.25">
      <c r="A1188" s="1"/>
      <c r="B1188" s="7"/>
      <c r="E1188" s="2"/>
      <c r="F1188" s="119"/>
      <c r="G1188" s="118"/>
      <c r="H1188" s="2"/>
    </row>
    <row r="1189" spans="1:8" ht="20.25">
      <c r="A1189" s="1"/>
      <c r="B1189" s="7"/>
      <c r="E1189" s="2"/>
      <c r="F1189" s="119"/>
      <c r="G1189" s="118"/>
      <c r="H1189" s="2"/>
    </row>
    <row r="1190" spans="1:8" ht="20.25">
      <c r="A1190" s="1"/>
      <c r="B1190" s="7"/>
      <c r="E1190" s="2"/>
      <c r="F1190" s="119"/>
      <c r="G1190" s="118"/>
      <c r="H1190" s="2"/>
    </row>
    <row r="1191" spans="1:8" ht="20.25">
      <c r="A1191" s="1"/>
      <c r="B1191" s="7"/>
      <c r="E1191" s="2"/>
      <c r="F1191" s="119"/>
      <c r="G1191" s="118"/>
      <c r="H1191" s="2"/>
    </row>
    <row r="1192" spans="1:8" ht="20.25">
      <c r="A1192" s="1"/>
      <c r="B1192" s="7"/>
      <c r="E1192" s="2"/>
      <c r="F1192" s="119"/>
      <c r="G1192" s="118"/>
      <c r="H1192" s="2"/>
    </row>
    <row r="1193" spans="1:8" ht="20.25">
      <c r="A1193" s="1"/>
      <c r="B1193" s="7"/>
      <c r="E1193" s="2"/>
      <c r="F1193" s="119"/>
      <c r="G1193" s="118"/>
      <c r="H1193" s="2"/>
    </row>
    <row r="1194" spans="1:8" ht="20.25">
      <c r="A1194" s="1"/>
      <c r="B1194" s="7"/>
      <c r="E1194" s="2"/>
      <c r="F1194" s="119"/>
      <c r="G1194" s="118"/>
      <c r="H1194" s="2"/>
    </row>
    <row r="1195" spans="1:8" ht="20.25">
      <c r="A1195" s="1"/>
      <c r="B1195" s="7"/>
      <c r="E1195" s="2"/>
      <c r="F1195" s="119"/>
      <c r="G1195" s="118"/>
      <c r="H1195" s="2"/>
    </row>
    <row r="1196" spans="1:8" ht="20.25">
      <c r="A1196" s="1"/>
      <c r="B1196" s="7"/>
      <c r="E1196" s="2"/>
      <c r="F1196" s="119"/>
      <c r="G1196" s="118"/>
      <c r="H1196" s="2"/>
    </row>
    <row r="1197" spans="1:8" ht="20.25">
      <c r="A1197" s="1"/>
      <c r="B1197" s="7"/>
      <c r="E1197" s="2"/>
      <c r="F1197" s="119"/>
      <c r="G1197" s="118"/>
      <c r="H1197" s="2"/>
    </row>
    <row r="1198" spans="1:8" ht="20.25">
      <c r="A1198" s="1"/>
      <c r="B1198" s="7"/>
      <c r="E1198" s="2"/>
      <c r="F1198" s="119"/>
      <c r="G1198" s="118"/>
      <c r="H1198" s="2"/>
    </row>
    <row r="1199" spans="1:8" ht="20.25">
      <c r="A1199" s="1"/>
      <c r="B1199" s="7"/>
      <c r="E1199" s="2"/>
      <c r="F1199" s="119"/>
      <c r="G1199" s="118"/>
      <c r="H1199" s="2"/>
    </row>
    <row r="1200" spans="1:8" ht="20.25">
      <c r="A1200" s="1"/>
      <c r="B1200" s="7"/>
      <c r="E1200" s="2"/>
      <c r="F1200" s="119"/>
      <c r="G1200" s="118"/>
      <c r="H1200" s="2"/>
    </row>
    <row r="1201" spans="1:8" ht="20.25">
      <c r="A1201" s="1"/>
      <c r="B1201" s="7"/>
      <c r="E1201" s="2"/>
      <c r="F1201" s="119"/>
      <c r="G1201" s="118"/>
      <c r="H1201" s="2"/>
    </row>
    <row r="1202" spans="1:8" ht="20.25">
      <c r="A1202" s="1"/>
      <c r="B1202" s="7"/>
      <c r="E1202" s="2"/>
      <c r="F1202" s="119"/>
      <c r="G1202" s="118"/>
      <c r="H1202" s="2"/>
    </row>
    <row r="1203" spans="1:8" ht="20.25">
      <c r="A1203" s="1"/>
      <c r="B1203" s="7"/>
      <c r="E1203" s="2"/>
      <c r="F1203" s="119"/>
      <c r="G1203" s="118"/>
      <c r="H1203" s="2"/>
    </row>
    <row r="1204" spans="1:8" ht="20.25">
      <c r="A1204" s="1"/>
      <c r="B1204" s="7"/>
      <c r="E1204" s="2"/>
      <c r="F1204" s="119"/>
      <c r="G1204" s="118"/>
      <c r="H1204" s="2"/>
    </row>
    <row r="1205" spans="1:8" ht="20.25">
      <c r="A1205" s="1"/>
      <c r="B1205" s="7"/>
      <c r="E1205" s="2"/>
      <c r="F1205" s="119"/>
      <c r="G1205" s="118"/>
      <c r="H1205" s="2"/>
    </row>
    <row r="1206" spans="1:8" ht="20.25">
      <c r="A1206" s="1"/>
      <c r="B1206" s="7"/>
      <c r="E1206" s="2"/>
      <c r="F1206" s="119"/>
      <c r="G1206" s="118"/>
      <c r="H1206" s="2"/>
    </row>
    <row r="1207" spans="1:8" ht="20.25">
      <c r="A1207" s="1"/>
      <c r="B1207" s="7"/>
      <c r="E1207" s="2"/>
      <c r="F1207" s="119"/>
      <c r="G1207" s="118"/>
      <c r="H1207" s="2"/>
    </row>
    <row r="1208" spans="1:8" ht="20.25">
      <c r="A1208" s="1"/>
      <c r="B1208" s="7"/>
      <c r="E1208" s="2"/>
      <c r="F1208" s="119"/>
      <c r="G1208" s="118"/>
      <c r="H1208" s="2"/>
    </row>
    <row r="1209" spans="1:8" ht="20.25">
      <c r="A1209" s="1"/>
      <c r="B1209" s="7"/>
      <c r="E1209" s="2"/>
      <c r="F1209" s="119"/>
      <c r="G1209" s="118"/>
      <c r="H1209" s="2"/>
    </row>
    <row r="1210" spans="1:8" ht="20.25">
      <c r="A1210" s="1"/>
      <c r="B1210" s="7"/>
      <c r="E1210" s="2"/>
      <c r="F1210" s="119"/>
      <c r="G1210" s="118"/>
      <c r="H1210" s="2"/>
    </row>
    <row r="1211" spans="1:8" ht="20.25">
      <c r="A1211" s="1"/>
      <c r="B1211" s="7"/>
      <c r="E1211" s="2"/>
      <c r="F1211" s="119"/>
      <c r="G1211" s="118"/>
      <c r="H1211" s="2"/>
    </row>
    <row r="1212" spans="1:8" ht="20.25">
      <c r="A1212" s="1"/>
      <c r="B1212" s="7"/>
      <c r="E1212" s="2"/>
      <c r="F1212" s="119"/>
      <c r="G1212" s="118"/>
      <c r="H1212" s="2"/>
    </row>
    <row r="1213" spans="1:8" ht="20.25">
      <c r="A1213" s="1"/>
      <c r="B1213" s="7"/>
      <c r="E1213" s="2"/>
      <c r="F1213" s="119"/>
      <c r="G1213" s="118"/>
      <c r="H1213" s="2"/>
    </row>
    <row r="1214" spans="1:8" ht="20.25">
      <c r="A1214" s="1"/>
      <c r="B1214" s="7"/>
      <c r="E1214" s="2"/>
      <c r="F1214" s="119"/>
      <c r="G1214" s="118"/>
      <c r="H1214" s="2"/>
    </row>
    <row r="1215" spans="1:8" ht="20.25">
      <c r="A1215" s="1"/>
      <c r="B1215" s="7"/>
      <c r="E1215" s="2"/>
      <c r="F1215" s="119"/>
      <c r="G1215" s="118"/>
      <c r="H1215" s="2"/>
    </row>
    <row r="1216" spans="1:8" ht="20.25">
      <c r="A1216" s="1"/>
      <c r="B1216" s="7"/>
      <c r="E1216" s="2"/>
      <c r="F1216" s="119"/>
      <c r="G1216" s="118"/>
      <c r="H1216" s="2"/>
    </row>
    <row r="1217" spans="1:8" ht="20.25">
      <c r="A1217" s="1"/>
      <c r="B1217" s="7"/>
      <c r="E1217" s="2"/>
      <c r="F1217" s="119"/>
      <c r="G1217" s="118"/>
      <c r="H1217" s="2"/>
    </row>
    <row r="1218" spans="1:8" ht="20.25">
      <c r="A1218" s="1"/>
      <c r="B1218" s="7"/>
      <c r="E1218" s="2"/>
      <c r="F1218" s="119"/>
      <c r="G1218" s="118"/>
      <c r="H1218" s="2"/>
    </row>
    <row r="1219" spans="1:8" ht="20.25">
      <c r="A1219" s="1"/>
      <c r="B1219" s="7"/>
      <c r="E1219" s="2"/>
      <c r="F1219" s="119"/>
      <c r="G1219" s="118"/>
      <c r="H1219" s="2"/>
    </row>
    <row r="1220" spans="1:8" ht="20.25">
      <c r="A1220" s="1"/>
      <c r="B1220" s="7"/>
      <c r="E1220" s="2"/>
      <c r="F1220" s="119"/>
      <c r="G1220" s="118"/>
      <c r="H1220" s="2"/>
    </row>
    <row r="1221" spans="1:8" ht="20.25">
      <c r="A1221" s="1"/>
      <c r="B1221" s="7"/>
      <c r="E1221" s="2"/>
      <c r="F1221" s="119"/>
      <c r="G1221" s="118"/>
      <c r="H1221" s="2"/>
    </row>
    <row r="1222" spans="1:8" ht="20.25">
      <c r="A1222" s="1"/>
      <c r="B1222" s="7"/>
      <c r="E1222" s="2"/>
      <c r="F1222" s="119"/>
      <c r="G1222" s="118"/>
      <c r="H1222" s="2"/>
    </row>
    <row r="1223" spans="1:8" ht="20.25">
      <c r="A1223" s="1"/>
      <c r="B1223" s="7"/>
      <c r="E1223" s="2"/>
      <c r="F1223" s="119"/>
      <c r="G1223" s="118"/>
      <c r="H1223" s="2"/>
    </row>
    <row r="1224" spans="1:8" ht="20.25">
      <c r="A1224" s="1"/>
      <c r="B1224" s="7"/>
      <c r="E1224" s="2"/>
      <c r="F1224" s="119"/>
      <c r="G1224" s="118"/>
      <c r="H1224" s="2"/>
    </row>
    <row r="1225" spans="1:8" ht="20.25">
      <c r="A1225" s="1"/>
      <c r="B1225" s="7"/>
      <c r="E1225" s="2"/>
      <c r="F1225" s="119"/>
      <c r="G1225" s="118"/>
      <c r="H1225" s="2"/>
    </row>
    <row r="1226" spans="1:8" ht="20.25">
      <c r="A1226" s="1"/>
      <c r="B1226" s="7"/>
      <c r="E1226" s="2"/>
      <c r="F1226" s="119"/>
      <c r="G1226" s="118"/>
      <c r="H1226" s="2"/>
    </row>
    <row r="1227" spans="1:8" ht="20.25">
      <c r="A1227" s="1"/>
      <c r="B1227" s="7"/>
      <c r="E1227" s="2"/>
      <c r="F1227" s="119"/>
      <c r="G1227" s="118"/>
      <c r="H1227" s="2"/>
    </row>
    <row r="1228" spans="1:8" ht="20.25">
      <c r="A1228" s="1"/>
      <c r="B1228" s="7"/>
      <c r="E1228" s="2"/>
      <c r="F1228" s="119"/>
      <c r="G1228" s="118"/>
      <c r="H1228" s="2"/>
    </row>
    <row r="1229" spans="1:8" ht="20.25">
      <c r="A1229" s="1"/>
      <c r="B1229" s="7"/>
      <c r="E1229" s="2"/>
      <c r="F1229" s="119"/>
      <c r="G1229" s="118"/>
      <c r="H1229" s="2"/>
    </row>
    <row r="1230" spans="1:8" ht="20.25">
      <c r="A1230" s="1"/>
      <c r="B1230" s="7"/>
      <c r="E1230" s="2"/>
      <c r="F1230" s="119"/>
      <c r="G1230" s="118"/>
      <c r="H1230" s="2"/>
    </row>
    <row r="1231" spans="1:8" ht="20.25">
      <c r="A1231" s="1"/>
      <c r="B1231" s="7"/>
      <c r="E1231" s="2"/>
      <c r="F1231" s="119"/>
      <c r="G1231" s="118"/>
      <c r="H1231" s="2"/>
    </row>
    <row r="1232" spans="1:8" ht="20.25">
      <c r="A1232" s="1"/>
      <c r="B1232" s="7"/>
      <c r="E1232" s="2"/>
      <c r="F1232" s="119"/>
      <c r="G1232" s="118"/>
      <c r="H1232" s="2"/>
    </row>
    <row r="1233" spans="1:8" ht="20.25">
      <c r="A1233" s="1"/>
      <c r="B1233" s="7"/>
      <c r="E1233" s="2"/>
      <c r="F1233" s="119"/>
      <c r="G1233" s="118"/>
      <c r="H1233" s="2"/>
    </row>
    <row r="1234" spans="1:8" ht="20.25">
      <c r="A1234" s="1"/>
      <c r="B1234" s="7"/>
      <c r="E1234" s="2"/>
      <c r="F1234" s="119"/>
      <c r="G1234" s="118"/>
      <c r="H1234" s="2"/>
    </row>
    <row r="1235" spans="1:8" ht="20.25">
      <c r="A1235" s="1"/>
      <c r="B1235" s="7"/>
      <c r="E1235" s="2"/>
      <c r="F1235" s="119"/>
      <c r="G1235" s="118"/>
      <c r="H1235" s="2"/>
    </row>
    <row r="1236" spans="1:8" ht="20.25">
      <c r="A1236" s="1"/>
      <c r="B1236" s="7"/>
      <c r="E1236" s="2"/>
      <c r="F1236" s="119"/>
      <c r="G1236" s="118"/>
      <c r="H1236" s="2"/>
    </row>
    <row r="1237" spans="1:8" ht="20.25">
      <c r="A1237" s="1"/>
      <c r="B1237" s="7"/>
      <c r="E1237" s="2"/>
      <c r="F1237" s="119"/>
      <c r="G1237" s="118"/>
      <c r="H1237" s="2"/>
    </row>
    <row r="1238" spans="1:8" ht="20.25">
      <c r="A1238" s="1"/>
      <c r="B1238" s="7"/>
      <c r="E1238" s="2"/>
      <c r="F1238" s="119"/>
      <c r="G1238" s="118"/>
      <c r="H1238" s="2"/>
    </row>
    <row r="1239" spans="1:8" ht="20.25">
      <c r="A1239" s="1"/>
      <c r="B1239" s="7"/>
      <c r="E1239" s="2"/>
      <c r="F1239" s="119"/>
      <c r="G1239" s="118"/>
      <c r="H1239" s="2"/>
    </row>
    <row r="1240" spans="1:8" ht="20.25">
      <c r="A1240" s="1"/>
      <c r="B1240" s="7"/>
      <c r="E1240" s="2"/>
      <c r="F1240" s="119"/>
      <c r="G1240" s="118"/>
      <c r="H1240" s="2"/>
    </row>
    <row r="1241" spans="1:8" ht="20.25">
      <c r="A1241" s="1"/>
      <c r="B1241" s="7"/>
      <c r="E1241" s="2"/>
      <c r="F1241" s="119"/>
      <c r="G1241" s="118"/>
      <c r="H1241" s="2"/>
    </row>
    <row r="1242" spans="1:8" ht="20.25">
      <c r="A1242" s="1"/>
      <c r="B1242" s="7"/>
      <c r="E1242" s="2"/>
      <c r="F1242" s="119"/>
      <c r="G1242" s="118"/>
      <c r="H1242" s="2"/>
    </row>
    <row r="1243" spans="1:8" ht="20.25">
      <c r="A1243" s="1"/>
      <c r="B1243" s="7"/>
      <c r="E1243" s="2"/>
      <c r="F1243" s="119"/>
      <c r="G1243" s="118"/>
      <c r="H1243" s="2"/>
    </row>
    <row r="1244" spans="1:8" ht="20.25">
      <c r="A1244" s="1"/>
      <c r="B1244" s="7"/>
      <c r="E1244" s="2"/>
      <c r="F1244" s="119"/>
      <c r="G1244" s="118"/>
      <c r="H1244" s="2"/>
    </row>
    <row r="1245" spans="1:8" ht="20.25">
      <c r="A1245" s="1"/>
      <c r="B1245" s="7"/>
      <c r="E1245" s="2"/>
      <c r="F1245" s="119"/>
      <c r="G1245" s="118"/>
      <c r="H1245" s="2"/>
    </row>
    <row r="1246" spans="1:8" ht="20.25">
      <c r="A1246" s="1"/>
      <c r="B1246" s="7"/>
      <c r="E1246" s="2"/>
      <c r="F1246" s="119"/>
      <c r="G1246" s="118"/>
      <c r="H1246" s="2"/>
    </row>
    <row r="1247" spans="1:8" ht="20.25">
      <c r="A1247" s="1"/>
      <c r="B1247" s="7"/>
      <c r="E1247" s="2"/>
      <c r="F1247" s="119"/>
      <c r="G1247" s="118"/>
      <c r="H1247" s="2"/>
    </row>
    <row r="1248" spans="1:8" ht="20.25">
      <c r="A1248" s="1"/>
      <c r="B1248" s="7"/>
      <c r="E1248" s="2"/>
      <c r="F1248" s="119"/>
      <c r="G1248" s="118"/>
      <c r="H1248" s="2"/>
    </row>
    <row r="1249" spans="1:8" ht="20.25">
      <c r="A1249" s="1"/>
      <c r="B1249" s="7"/>
      <c r="E1249" s="2"/>
      <c r="F1249" s="119"/>
      <c r="G1249" s="118"/>
      <c r="H1249" s="2"/>
    </row>
    <row r="1250" spans="1:8" ht="20.25">
      <c r="A1250" s="1"/>
      <c r="B1250" s="7"/>
      <c r="E1250" s="2"/>
      <c r="F1250" s="119"/>
      <c r="G1250" s="118"/>
      <c r="H1250" s="2"/>
    </row>
    <row r="1251" spans="1:8" ht="20.25">
      <c r="A1251" s="1"/>
      <c r="B1251" s="7"/>
      <c r="E1251" s="2"/>
      <c r="F1251" s="119"/>
      <c r="G1251" s="118"/>
      <c r="H1251" s="2"/>
    </row>
    <row r="1252" spans="1:8" ht="20.25">
      <c r="A1252" s="1"/>
      <c r="B1252" s="7"/>
      <c r="E1252" s="2"/>
      <c r="F1252" s="119"/>
      <c r="G1252" s="118"/>
      <c r="H1252" s="2"/>
    </row>
    <row r="1253" spans="1:8" ht="20.25">
      <c r="A1253" s="1"/>
      <c r="B1253" s="7"/>
      <c r="E1253" s="2"/>
      <c r="F1253" s="119"/>
      <c r="G1253" s="118"/>
      <c r="H1253" s="2"/>
    </row>
    <row r="1254" spans="1:8" ht="20.25">
      <c r="A1254" s="1"/>
      <c r="B1254" s="7"/>
      <c r="E1254" s="2"/>
      <c r="F1254" s="119"/>
      <c r="G1254" s="118"/>
      <c r="H1254" s="2"/>
    </row>
    <row r="1255" spans="1:8" ht="20.25">
      <c r="A1255" s="1"/>
      <c r="B1255" s="7"/>
      <c r="E1255" s="2"/>
      <c r="F1255" s="119"/>
      <c r="G1255" s="118"/>
      <c r="H1255" s="2"/>
    </row>
    <row r="1256" spans="1:8" ht="20.25">
      <c r="A1256" s="1"/>
      <c r="B1256" s="7"/>
      <c r="E1256" s="2"/>
      <c r="F1256" s="119"/>
      <c r="G1256" s="118"/>
      <c r="H1256" s="2"/>
    </row>
    <row r="1257" spans="1:8" ht="20.25">
      <c r="A1257" s="1"/>
      <c r="B1257" s="7"/>
      <c r="E1257" s="2"/>
      <c r="F1257" s="119"/>
      <c r="G1257" s="118"/>
      <c r="H1257" s="2"/>
    </row>
    <row r="1258" spans="1:8" ht="20.25">
      <c r="A1258" s="1"/>
      <c r="B1258" s="7"/>
      <c r="E1258" s="2"/>
      <c r="F1258" s="119"/>
      <c r="G1258" s="118"/>
      <c r="H1258" s="2"/>
    </row>
    <row r="1259" spans="1:8" ht="20.25">
      <c r="A1259" s="1"/>
      <c r="B1259" s="7"/>
      <c r="E1259" s="2"/>
      <c r="F1259" s="119"/>
      <c r="G1259" s="118"/>
      <c r="H1259" s="2"/>
    </row>
    <row r="1260" spans="1:8" ht="20.25">
      <c r="A1260" s="1"/>
      <c r="B1260" s="7"/>
      <c r="E1260" s="2"/>
      <c r="F1260" s="119"/>
      <c r="G1260" s="118"/>
      <c r="H1260" s="2"/>
    </row>
    <row r="1261" spans="1:8" ht="20.25">
      <c r="A1261" s="1"/>
      <c r="B1261" s="7"/>
      <c r="E1261" s="2"/>
      <c r="F1261" s="119"/>
      <c r="G1261" s="118"/>
      <c r="H1261" s="2"/>
    </row>
    <row r="1262" spans="1:8" ht="20.25">
      <c r="A1262" s="1"/>
      <c r="B1262" s="7"/>
      <c r="E1262" s="2"/>
      <c r="F1262" s="119"/>
      <c r="G1262" s="118"/>
      <c r="H1262" s="2"/>
    </row>
    <row r="1263" spans="1:8" ht="20.25">
      <c r="A1263" s="1"/>
      <c r="B1263" s="7"/>
      <c r="E1263" s="2"/>
      <c r="F1263" s="119"/>
      <c r="G1263" s="118"/>
      <c r="H1263" s="2"/>
    </row>
    <row r="1264" spans="1:8" ht="20.25">
      <c r="A1264" s="1"/>
      <c r="B1264" s="7"/>
      <c r="E1264" s="2"/>
      <c r="F1264" s="119"/>
      <c r="G1264" s="118"/>
      <c r="H1264" s="2"/>
    </row>
    <row r="1265" spans="1:8" ht="20.25">
      <c r="A1265" s="1"/>
      <c r="B1265" s="7"/>
      <c r="E1265" s="2"/>
      <c r="F1265" s="119"/>
      <c r="G1265" s="118"/>
      <c r="H1265" s="2"/>
    </row>
    <row r="1266" spans="1:8" ht="20.25">
      <c r="A1266" s="1"/>
      <c r="B1266" s="7"/>
      <c r="E1266" s="2"/>
      <c r="F1266" s="119"/>
      <c r="G1266" s="118"/>
      <c r="H1266" s="2"/>
    </row>
    <row r="1267" spans="1:8" ht="20.25">
      <c r="A1267" s="1"/>
      <c r="B1267" s="7"/>
      <c r="E1267" s="2"/>
      <c r="F1267" s="119"/>
      <c r="G1267" s="118"/>
      <c r="H1267" s="2"/>
    </row>
    <row r="1268" spans="1:8" ht="20.25">
      <c r="A1268" s="1"/>
      <c r="B1268" s="7"/>
      <c r="E1268" s="2"/>
      <c r="F1268" s="119"/>
      <c r="G1268" s="118"/>
      <c r="H1268" s="2"/>
    </row>
    <row r="1269" spans="1:8" ht="20.25">
      <c r="A1269" s="1"/>
      <c r="B1269" s="7"/>
      <c r="E1269" s="2"/>
      <c r="F1269" s="119"/>
      <c r="G1269" s="118"/>
      <c r="H1269" s="2"/>
    </row>
    <row r="1270" spans="1:8" ht="20.25">
      <c r="A1270" s="1"/>
      <c r="B1270" s="7"/>
      <c r="E1270" s="2"/>
      <c r="F1270" s="119"/>
      <c r="G1270" s="118"/>
      <c r="H1270" s="2"/>
    </row>
    <row r="1271" spans="1:8" ht="20.25">
      <c r="A1271" s="1"/>
      <c r="B1271" s="7"/>
      <c r="E1271" s="2"/>
      <c r="F1271" s="119"/>
      <c r="G1271" s="118"/>
      <c r="H1271" s="2"/>
    </row>
    <row r="1272" spans="1:8" ht="20.25">
      <c r="A1272" s="1"/>
      <c r="B1272" s="7"/>
      <c r="E1272" s="2"/>
      <c r="F1272" s="119"/>
      <c r="G1272" s="118"/>
      <c r="H1272" s="2"/>
    </row>
    <row r="1273" spans="1:8" ht="20.25">
      <c r="A1273" s="1"/>
      <c r="B1273" s="7"/>
      <c r="E1273" s="2"/>
      <c r="F1273" s="119"/>
      <c r="G1273" s="118"/>
      <c r="H1273" s="2"/>
    </row>
    <row r="1274" spans="1:8" ht="20.25">
      <c r="A1274" s="1"/>
      <c r="B1274" s="7"/>
      <c r="E1274" s="2"/>
      <c r="F1274" s="119"/>
      <c r="G1274" s="118"/>
      <c r="H1274" s="2"/>
    </row>
    <row r="1275" spans="1:8" ht="20.25">
      <c r="A1275" s="1"/>
      <c r="B1275" s="7"/>
      <c r="E1275" s="2"/>
      <c r="F1275" s="119"/>
      <c r="G1275" s="118"/>
      <c r="H1275" s="2"/>
    </row>
    <row r="1276" spans="1:8" ht="20.25">
      <c r="A1276" s="1"/>
      <c r="B1276" s="7"/>
      <c r="E1276" s="2"/>
      <c r="F1276" s="119"/>
      <c r="G1276" s="118"/>
      <c r="H1276" s="2"/>
    </row>
    <row r="1277" spans="1:8" ht="20.25">
      <c r="A1277" s="1"/>
      <c r="B1277" s="7"/>
      <c r="E1277" s="2"/>
      <c r="F1277" s="119"/>
      <c r="G1277" s="118"/>
      <c r="H1277" s="2"/>
    </row>
    <row r="1278" spans="1:8" ht="20.25">
      <c r="A1278" s="1"/>
      <c r="B1278" s="7"/>
      <c r="E1278" s="2"/>
      <c r="F1278" s="119"/>
      <c r="G1278" s="118"/>
      <c r="H1278" s="2"/>
    </row>
    <row r="1279" spans="1:8" ht="20.25">
      <c r="A1279" s="1"/>
      <c r="B1279" s="7"/>
      <c r="E1279" s="2"/>
      <c r="F1279" s="119"/>
      <c r="G1279" s="118"/>
      <c r="H1279" s="2"/>
    </row>
    <row r="1280" spans="1:8" ht="20.25">
      <c r="A1280" s="1"/>
      <c r="B1280" s="7"/>
      <c r="E1280" s="2"/>
      <c r="F1280" s="119"/>
      <c r="G1280" s="118"/>
      <c r="H1280" s="2"/>
    </row>
    <row r="1281" spans="1:8" ht="20.25">
      <c r="A1281" s="1"/>
      <c r="B1281" s="7"/>
      <c r="E1281" s="2"/>
      <c r="F1281" s="119"/>
      <c r="G1281" s="118"/>
      <c r="H1281" s="2"/>
    </row>
    <row r="1282" spans="1:8" ht="20.25">
      <c r="A1282" s="1"/>
      <c r="B1282" s="7"/>
      <c r="E1282" s="2"/>
      <c r="F1282" s="119"/>
      <c r="G1282" s="118"/>
      <c r="H1282" s="2"/>
    </row>
    <row r="1283" spans="1:8" ht="20.25">
      <c r="A1283" s="1"/>
      <c r="B1283" s="7"/>
      <c r="E1283" s="2"/>
      <c r="F1283" s="119"/>
      <c r="G1283" s="118"/>
      <c r="H1283" s="2"/>
    </row>
    <row r="1284" spans="1:8" ht="20.25">
      <c r="A1284" s="1"/>
      <c r="B1284" s="7"/>
      <c r="E1284" s="2"/>
      <c r="F1284" s="119"/>
      <c r="G1284" s="118"/>
      <c r="H1284" s="2"/>
    </row>
    <row r="1285" spans="1:8" ht="20.25">
      <c r="A1285" s="1"/>
      <c r="B1285" s="7"/>
      <c r="E1285" s="2"/>
      <c r="F1285" s="119"/>
      <c r="G1285" s="118"/>
      <c r="H1285" s="2"/>
    </row>
    <row r="1286" spans="1:8" ht="20.25">
      <c r="A1286" s="1"/>
      <c r="B1286" s="7"/>
      <c r="E1286" s="2"/>
      <c r="F1286" s="119"/>
      <c r="G1286" s="118"/>
      <c r="H1286" s="2"/>
    </row>
    <row r="1287" spans="1:8" ht="20.25">
      <c r="A1287" s="1"/>
      <c r="B1287" s="7"/>
      <c r="E1287" s="2"/>
      <c r="F1287" s="119"/>
      <c r="G1287" s="118"/>
      <c r="H1287" s="2"/>
    </row>
    <row r="1288" spans="1:8" ht="20.25">
      <c r="A1288" s="1"/>
      <c r="B1288" s="7"/>
      <c r="E1288" s="2"/>
      <c r="F1288" s="119"/>
      <c r="G1288" s="118"/>
      <c r="H1288" s="2"/>
    </row>
    <row r="1289" spans="1:8" ht="20.25">
      <c r="A1289" s="1"/>
      <c r="B1289" s="7"/>
      <c r="E1289" s="2"/>
      <c r="F1289" s="119"/>
      <c r="G1289" s="118"/>
      <c r="H1289" s="2"/>
    </row>
    <row r="1290" spans="1:8" ht="20.25">
      <c r="A1290" s="1"/>
      <c r="B1290" s="7"/>
      <c r="E1290" s="2"/>
      <c r="F1290" s="119"/>
      <c r="G1290" s="118"/>
      <c r="H1290" s="2"/>
    </row>
    <row r="1291" spans="1:8" ht="20.25">
      <c r="A1291" s="1"/>
      <c r="B1291" s="7"/>
      <c r="E1291" s="2"/>
      <c r="F1291" s="119"/>
      <c r="G1291" s="118"/>
      <c r="H1291" s="2"/>
    </row>
    <row r="1292" spans="1:8" ht="20.25">
      <c r="A1292" s="1"/>
      <c r="B1292" s="7"/>
      <c r="E1292" s="2"/>
      <c r="F1292" s="119"/>
      <c r="G1292" s="118"/>
      <c r="H1292" s="2"/>
    </row>
    <row r="1293" spans="1:8" ht="20.25">
      <c r="A1293" s="1"/>
      <c r="B1293" s="7"/>
      <c r="E1293" s="2"/>
      <c r="F1293" s="119"/>
      <c r="G1293" s="118"/>
      <c r="H1293" s="2"/>
    </row>
    <row r="1294" spans="1:8" ht="20.25">
      <c r="A1294" s="1"/>
      <c r="B1294" s="7"/>
      <c r="E1294" s="2"/>
      <c r="F1294" s="119"/>
      <c r="G1294" s="118"/>
      <c r="H1294" s="2"/>
    </row>
    <row r="1295" spans="1:8" ht="20.25">
      <c r="A1295" s="1"/>
      <c r="B1295" s="7"/>
      <c r="E1295" s="2"/>
      <c r="F1295" s="119"/>
      <c r="G1295" s="118"/>
      <c r="H1295" s="2"/>
    </row>
    <row r="1296" spans="1:8" ht="20.25">
      <c r="A1296" s="1"/>
      <c r="B1296" s="7"/>
      <c r="E1296" s="2"/>
      <c r="F1296" s="119"/>
      <c r="G1296" s="118"/>
      <c r="H1296" s="2"/>
    </row>
    <row r="1297" spans="1:8" ht="20.25">
      <c r="A1297" s="1"/>
      <c r="B1297" s="7"/>
      <c r="E1297" s="2"/>
      <c r="F1297" s="119"/>
      <c r="G1297" s="118"/>
      <c r="H1297" s="2"/>
    </row>
    <row r="1298" spans="1:8" ht="20.25">
      <c r="A1298" s="1"/>
      <c r="B1298" s="7"/>
      <c r="E1298" s="2"/>
      <c r="F1298" s="119"/>
      <c r="G1298" s="118"/>
      <c r="H1298" s="2"/>
    </row>
    <row r="1299" spans="1:8" ht="20.25">
      <c r="A1299" s="1"/>
      <c r="B1299" s="7"/>
      <c r="E1299" s="2"/>
      <c r="F1299" s="119"/>
      <c r="G1299" s="118"/>
      <c r="H1299" s="2"/>
    </row>
    <row r="1300" spans="1:8" ht="20.25">
      <c r="A1300" s="1"/>
      <c r="B1300" s="7"/>
      <c r="E1300" s="2"/>
      <c r="F1300" s="119"/>
      <c r="G1300" s="118"/>
      <c r="H1300" s="2"/>
    </row>
    <row r="1301" spans="1:8" ht="20.25">
      <c r="A1301" s="1"/>
      <c r="B1301" s="7"/>
      <c r="E1301" s="2"/>
      <c r="F1301" s="119"/>
      <c r="G1301" s="118"/>
      <c r="H1301" s="2"/>
    </row>
    <row r="1302" spans="1:8" ht="20.25">
      <c r="A1302" s="1"/>
      <c r="B1302" s="7"/>
      <c r="E1302" s="2"/>
      <c r="F1302" s="119"/>
      <c r="G1302" s="118"/>
      <c r="H1302" s="2"/>
    </row>
    <row r="1303" spans="1:8" ht="20.25">
      <c r="A1303" s="1"/>
      <c r="B1303" s="7"/>
      <c r="E1303" s="2"/>
      <c r="F1303" s="119"/>
      <c r="G1303" s="118"/>
      <c r="H1303" s="2"/>
    </row>
    <row r="1304" spans="1:8" ht="20.25">
      <c r="A1304" s="1"/>
      <c r="B1304" s="7"/>
      <c r="E1304" s="2"/>
      <c r="F1304" s="119"/>
      <c r="G1304" s="118"/>
      <c r="H1304" s="2"/>
    </row>
    <row r="1305" spans="1:8" ht="20.25">
      <c r="A1305" s="1"/>
      <c r="B1305" s="7"/>
      <c r="E1305" s="2"/>
      <c r="F1305" s="119"/>
      <c r="G1305" s="118"/>
      <c r="H1305" s="2"/>
    </row>
    <row r="1306" spans="1:8" ht="20.25">
      <c r="A1306" s="1"/>
      <c r="B1306" s="7"/>
      <c r="E1306" s="2"/>
      <c r="F1306" s="119"/>
      <c r="G1306" s="118"/>
      <c r="H1306" s="2"/>
    </row>
    <row r="1307" spans="1:8" ht="20.25">
      <c r="A1307" s="1"/>
      <c r="B1307" s="7"/>
      <c r="E1307" s="2"/>
      <c r="F1307" s="119"/>
      <c r="G1307" s="118"/>
      <c r="H1307" s="2"/>
    </row>
    <row r="1308" spans="1:8" ht="20.25">
      <c r="A1308" s="1"/>
      <c r="B1308" s="7"/>
      <c r="E1308" s="2"/>
      <c r="F1308" s="119"/>
      <c r="G1308" s="118"/>
      <c r="H1308" s="2"/>
    </row>
    <row r="1309" spans="1:8" ht="20.25">
      <c r="A1309" s="1"/>
      <c r="B1309" s="7"/>
      <c r="E1309" s="2"/>
      <c r="F1309" s="119"/>
      <c r="G1309" s="118"/>
      <c r="H1309" s="2"/>
    </row>
    <row r="1310" spans="1:8" ht="20.25">
      <c r="A1310" s="1"/>
      <c r="B1310" s="7"/>
      <c r="E1310" s="2"/>
      <c r="F1310" s="119"/>
      <c r="G1310" s="118"/>
      <c r="H1310" s="2"/>
    </row>
    <row r="1311" spans="1:8" ht="20.25">
      <c r="A1311" s="1"/>
      <c r="B1311" s="7"/>
      <c r="E1311" s="2"/>
      <c r="F1311" s="119"/>
      <c r="G1311" s="118"/>
      <c r="H1311" s="2"/>
    </row>
    <row r="1312" spans="1:8" ht="20.25">
      <c r="A1312" s="1"/>
      <c r="B1312" s="7"/>
      <c r="E1312" s="2"/>
      <c r="F1312" s="119"/>
      <c r="G1312" s="118"/>
      <c r="H1312" s="2"/>
    </row>
    <row r="1313" spans="1:8" ht="20.25">
      <c r="A1313" s="1"/>
      <c r="B1313" s="7"/>
      <c r="E1313" s="2"/>
      <c r="F1313" s="119"/>
      <c r="G1313" s="118"/>
      <c r="H1313" s="2"/>
    </row>
    <row r="1314" spans="1:8" ht="20.25">
      <c r="A1314" s="1"/>
      <c r="B1314" s="7"/>
      <c r="E1314" s="2"/>
      <c r="F1314" s="119"/>
      <c r="G1314" s="118"/>
      <c r="H1314" s="2"/>
    </row>
    <row r="1315" spans="1:8" ht="20.25">
      <c r="A1315" s="1"/>
      <c r="B1315" s="7"/>
      <c r="E1315" s="2"/>
      <c r="F1315" s="119"/>
      <c r="G1315" s="118"/>
      <c r="H1315" s="2"/>
    </row>
    <row r="1316" spans="1:8" ht="20.25">
      <c r="A1316" s="1"/>
      <c r="B1316" s="7"/>
      <c r="E1316" s="2"/>
      <c r="F1316" s="119"/>
      <c r="G1316" s="118"/>
      <c r="H1316" s="2"/>
    </row>
    <row r="1317" spans="1:8" ht="20.25">
      <c r="A1317" s="1"/>
      <c r="B1317" s="7"/>
      <c r="E1317" s="2"/>
      <c r="F1317" s="119"/>
      <c r="G1317" s="118"/>
      <c r="H1317" s="2"/>
    </row>
    <row r="1318" spans="1:8" ht="20.25">
      <c r="A1318" s="1"/>
      <c r="B1318" s="7"/>
      <c r="E1318" s="2"/>
      <c r="F1318" s="119"/>
      <c r="G1318" s="118"/>
      <c r="H1318" s="2"/>
    </row>
    <row r="1319" spans="1:8" ht="20.25">
      <c r="A1319" s="1"/>
      <c r="B1319" s="7"/>
      <c r="E1319" s="2"/>
      <c r="F1319" s="119"/>
      <c r="G1319" s="118"/>
      <c r="H1319" s="2"/>
    </row>
    <row r="1320" spans="1:8" ht="20.25">
      <c r="A1320" s="1"/>
      <c r="B1320" s="7"/>
      <c r="E1320" s="2"/>
      <c r="F1320" s="119"/>
      <c r="G1320" s="118"/>
      <c r="H1320" s="2"/>
    </row>
    <row r="1321" spans="1:8" ht="20.25">
      <c r="A1321" s="1"/>
      <c r="B1321" s="7"/>
      <c r="E1321" s="2"/>
      <c r="F1321" s="119"/>
      <c r="G1321" s="118"/>
      <c r="H1321" s="2"/>
    </row>
    <row r="1322" spans="1:8" ht="20.25">
      <c r="A1322" s="1"/>
      <c r="B1322" s="7"/>
      <c r="E1322" s="2"/>
      <c r="F1322" s="119"/>
      <c r="G1322" s="118"/>
      <c r="H1322" s="2"/>
    </row>
    <row r="1323" spans="1:8" ht="20.25">
      <c r="A1323" s="1"/>
      <c r="B1323" s="7"/>
      <c r="E1323" s="2"/>
      <c r="F1323" s="119"/>
      <c r="G1323" s="118"/>
      <c r="H1323" s="2"/>
    </row>
    <row r="1324" spans="1:8" ht="20.25">
      <c r="A1324" s="1"/>
      <c r="B1324" s="7"/>
      <c r="E1324" s="2"/>
      <c r="F1324" s="119"/>
      <c r="G1324" s="118"/>
      <c r="H1324" s="2"/>
    </row>
    <row r="1325" spans="1:8" ht="20.25">
      <c r="A1325" s="1"/>
      <c r="B1325" s="7"/>
      <c r="E1325" s="2"/>
      <c r="F1325" s="119"/>
      <c r="G1325" s="118"/>
      <c r="H1325" s="2"/>
    </row>
    <row r="1326" spans="1:8" ht="20.25">
      <c r="A1326" s="1"/>
      <c r="B1326" s="7"/>
      <c r="E1326" s="2"/>
      <c r="F1326" s="119"/>
      <c r="G1326" s="118"/>
      <c r="H1326" s="2"/>
    </row>
    <row r="1327" spans="1:8" ht="20.25">
      <c r="A1327" s="1"/>
      <c r="B1327" s="7"/>
      <c r="E1327" s="2"/>
      <c r="F1327" s="119"/>
      <c r="G1327" s="118"/>
      <c r="H1327" s="2"/>
    </row>
    <row r="1328" spans="1:8" ht="20.25">
      <c r="A1328" s="1"/>
      <c r="B1328" s="7"/>
      <c r="E1328" s="2"/>
      <c r="F1328" s="119"/>
      <c r="G1328" s="118"/>
      <c r="H1328" s="2"/>
    </row>
    <row r="1329" spans="1:8" ht="20.25">
      <c r="A1329" s="1"/>
      <c r="B1329" s="7"/>
      <c r="E1329" s="2"/>
      <c r="F1329" s="119"/>
      <c r="G1329" s="118"/>
      <c r="H1329" s="2"/>
    </row>
    <row r="1330" spans="1:8" ht="20.25">
      <c r="A1330" s="1"/>
      <c r="B1330" s="7"/>
      <c r="E1330" s="2"/>
      <c r="F1330" s="119"/>
      <c r="G1330" s="118"/>
      <c r="H1330" s="2"/>
    </row>
    <row r="1331" spans="1:8" ht="20.25">
      <c r="A1331" s="1"/>
      <c r="B1331" s="7"/>
      <c r="E1331" s="2"/>
      <c r="F1331" s="119"/>
      <c r="G1331" s="118"/>
      <c r="H1331" s="2"/>
    </row>
    <row r="1332" spans="1:8" ht="20.25">
      <c r="A1332" s="1"/>
      <c r="B1332" s="7"/>
      <c r="E1332" s="2"/>
      <c r="F1332" s="119"/>
      <c r="G1332" s="118"/>
      <c r="H1332" s="2"/>
    </row>
    <row r="1333" spans="1:8" ht="20.25">
      <c r="A1333" s="1"/>
      <c r="B1333" s="7"/>
      <c r="E1333" s="2"/>
      <c r="F1333" s="119"/>
      <c r="G1333" s="118"/>
      <c r="H1333" s="2"/>
    </row>
    <row r="1334" spans="1:8" ht="20.25">
      <c r="A1334" s="1"/>
      <c r="B1334" s="7"/>
      <c r="E1334" s="2"/>
      <c r="F1334" s="119"/>
      <c r="G1334" s="118"/>
      <c r="H1334" s="2"/>
    </row>
    <row r="1335" spans="1:8" ht="20.25">
      <c r="A1335" s="1"/>
      <c r="B1335" s="7"/>
      <c r="E1335" s="2"/>
      <c r="F1335" s="119"/>
      <c r="G1335" s="118"/>
      <c r="H1335" s="2"/>
    </row>
    <row r="1336" spans="1:8" ht="20.25">
      <c r="A1336" s="1"/>
      <c r="B1336" s="7"/>
      <c r="E1336" s="2"/>
      <c r="F1336" s="119"/>
      <c r="G1336" s="118"/>
      <c r="H1336" s="2"/>
    </row>
    <row r="1337" spans="1:8" ht="20.25">
      <c r="A1337" s="1"/>
      <c r="B1337" s="7"/>
      <c r="E1337" s="2"/>
      <c r="F1337" s="119"/>
      <c r="G1337" s="118"/>
      <c r="H1337" s="2"/>
    </row>
    <row r="1338" spans="1:8" ht="20.25">
      <c r="A1338" s="1"/>
      <c r="B1338" s="7"/>
      <c r="E1338" s="2"/>
      <c r="F1338" s="119"/>
      <c r="G1338" s="118"/>
      <c r="H1338" s="2"/>
    </row>
    <row r="1339" spans="1:8" ht="20.25">
      <c r="A1339" s="1"/>
      <c r="B1339" s="7"/>
      <c r="E1339" s="2"/>
      <c r="F1339" s="119"/>
      <c r="G1339" s="118"/>
      <c r="H1339" s="2"/>
    </row>
    <row r="1340" spans="1:8" ht="20.25">
      <c r="A1340" s="1"/>
      <c r="B1340" s="7"/>
      <c r="E1340" s="2"/>
      <c r="F1340" s="119"/>
      <c r="G1340" s="118"/>
      <c r="H1340" s="2"/>
    </row>
    <row r="1341" spans="1:8" ht="20.25">
      <c r="A1341" s="1"/>
      <c r="B1341" s="7"/>
      <c r="E1341" s="2"/>
      <c r="F1341" s="119"/>
      <c r="G1341" s="118"/>
      <c r="H1341" s="2"/>
    </row>
    <row r="1342" spans="1:8" ht="20.25">
      <c r="A1342" s="1"/>
      <c r="B1342" s="7"/>
      <c r="E1342" s="2"/>
      <c r="F1342" s="119"/>
      <c r="G1342" s="118"/>
      <c r="H1342" s="2"/>
    </row>
    <row r="1343" spans="1:8" ht="20.25">
      <c r="A1343" s="1"/>
      <c r="B1343" s="7"/>
      <c r="E1343" s="2"/>
      <c r="F1343" s="119"/>
      <c r="G1343" s="118"/>
      <c r="H1343" s="2"/>
    </row>
    <row r="1344" spans="1:8" ht="20.25">
      <c r="A1344" s="1"/>
      <c r="B1344" s="7"/>
      <c r="E1344" s="2"/>
      <c r="F1344" s="119"/>
      <c r="G1344" s="118"/>
      <c r="H1344" s="2"/>
    </row>
    <row r="1345" spans="1:8" ht="20.25">
      <c r="A1345" s="1"/>
      <c r="B1345" s="7"/>
      <c r="E1345" s="2"/>
      <c r="F1345" s="119"/>
      <c r="G1345" s="118"/>
      <c r="H1345" s="2"/>
    </row>
    <row r="1346" spans="1:8" ht="20.25">
      <c r="A1346" s="1"/>
      <c r="B1346" s="7"/>
      <c r="E1346" s="2"/>
      <c r="F1346" s="119"/>
      <c r="G1346" s="118"/>
      <c r="H1346" s="2"/>
    </row>
    <row r="1347" spans="1:8" ht="20.25">
      <c r="A1347" s="1"/>
      <c r="B1347" s="7"/>
      <c r="E1347" s="2"/>
      <c r="F1347" s="119"/>
      <c r="G1347" s="118"/>
      <c r="H1347" s="2"/>
    </row>
    <row r="1348" spans="1:8" ht="20.25">
      <c r="A1348" s="1"/>
      <c r="B1348" s="7"/>
      <c r="E1348" s="2"/>
      <c r="F1348" s="119"/>
      <c r="G1348" s="118"/>
      <c r="H1348" s="2"/>
    </row>
    <row r="1349" spans="1:8" ht="20.25">
      <c r="A1349" s="1"/>
      <c r="B1349" s="7"/>
      <c r="E1349" s="2"/>
      <c r="F1349" s="119"/>
      <c r="G1349" s="118"/>
      <c r="H1349" s="2"/>
    </row>
    <row r="1350" spans="1:8" ht="20.25">
      <c r="A1350" s="1"/>
      <c r="B1350" s="7"/>
      <c r="E1350" s="2"/>
      <c r="F1350" s="119"/>
      <c r="G1350" s="118"/>
      <c r="H1350" s="2"/>
    </row>
    <row r="1351" spans="1:8" ht="20.25">
      <c r="A1351" s="1"/>
      <c r="B1351" s="7"/>
      <c r="E1351" s="2"/>
      <c r="F1351" s="119"/>
      <c r="G1351" s="118"/>
      <c r="H1351" s="2"/>
    </row>
    <row r="1352" spans="1:8" ht="20.25">
      <c r="A1352" s="1"/>
      <c r="B1352" s="7"/>
      <c r="E1352" s="2"/>
      <c r="F1352" s="119"/>
      <c r="G1352" s="118"/>
      <c r="H1352" s="2"/>
    </row>
    <row r="1353" spans="1:8" ht="20.25">
      <c r="A1353" s="1"/>
      <c r="B1353" s="7"/>
      <c r="E1353" s="2"/>
      <c r="F1353" s="119"/>
      <c r="G1353" s="118"/>
      <c r="H1353" s="2"/>
    </row>
    <row r="1354" spans="1:8" ht="20.25">
      <c r="A1354" s="1"/>
      <c r="B1354" s="7"/>
      <c r="E1354" s="2"/>
      <c r="F1354" s="119"/>
      <c r="G1354" s="118"/>
      <c r="H1354" s="2"/>
    </row>
    <row r="1355" spans="1:8" ht="20.25">
      <c r="A1355" s="1"/>
      <c r="B1355" s="7"/>
      <c r="E1355" s="2"/>
      <c r="F1355" s="119"/>
      <c r="G1355" s="118"/>
      <c r="H1355" s="2"/>
    </row>
    <row r="1356" spans="1:8" ht="20.25">
      <c r="A1356" s="1"/>
      <c r="B1356" s="7"/>
      <c r="E1356" s="2"/>
      <c r="F1356" s="119"/>
      <c r="G1356" s="118"/>
      <c r="H1356" s="2"/>
    </row>
    <row r="1357" spans="1:8" ht="20.25">
      <c r="A1357" s="1"/>
      <c r="B1357" s="7"/>
      <c r="E1357" s="2"/>
      <c r="F1357" s="119"/>
      <c r="G1357" s="118"/>
      <c r="H1357" s="2"/>
    </row>
    <row r="1358" spans="1:8" ht="20.25">
      <c r="A1358" s="1"/>
      <c r="B1358" s="7"/>
      <c r="E1358" s="2"/>
      <c r="F1358" s="119"/>
      <c r="G1358" s="118"/>
      <c r="H1358" s="2"/>
    </row>
    <row r="1359" spans="1:8" ht="20.25">
      <c r="A1359" s="1"/>
      <c r="B1359" s="7"/>
      <c r="E1359" s="2"/>
      <c r="F1359" s="119"/>
      <c r="G1359" s="118"/>
      <c r="H1359" s="2"/>
    </row>
    <row r="1360" spans="1:8" ht="20.25">
      <c r="A1360" s="1"/>
      <c r="B1360" s="7"/>
      <c r="E1360" s="2"/>
      <c r="F1360" s="119"/>
      <c r="G1360" s="118"/>
      <c r="H1360" s="2"/>
    </row>
    <row r="1361" spans="1:8" ht="20.25">
      <c r="A1361" s="1"/>
      <c r="B1361" s="7"/>
      <c r="E1361" s="2"/>
      <c r="F1361" s="119"/>
      <c r="G1361" s="118"/>
      <c r="H1361" s="2"/>
    </row>
    <row r="1362" spans="1:8" ht="20.25">
      <c r="A1362" s="1"/>
      <c r="B1362" s="7"/>
      <c r="E1362" s="2"/>
      <c r="F1362" s="119"/>
      <c r="G1362" s="118"/>
      <c r="H1362" s="2"/>
    </row>
    <row r="1363" spans="1:8" ht="20.25">
      <c r="A1363" s="1"/>
      <c r="B1363" s="7"/>
      <c r="E1363" s="2"/>
      <c r="F1363" s="119"/>
      <c r="G1363" s="118"/>
      <c r="H1363" s="2"/>
    </row>
    <row r="1364" spans="1:8" ht="20.25">
      <c r="A1364" s="1"/>
      <c r="B1364" s="7"/>
      <c r="E1364" s="2"/>
      <c r="F1364" s="119"/>
      <c r="G1364" s="118"/>
      <c r="H1364" s="2"/>
    </row>
    <row r="1365" spans="1:8" ht="20.25">
      <c r="A1365" s="1"/>
      <c r="B1365" s="7"/>
      <c r="E1365" s="2"/>
      <c r="F1365" s="119"/>
      <c r="G1365" s="118"/>
      <c r="H1365" s="2"/>
    </row>
    <row r="1366" spans="1:8" ht="20.25">
      <c r="A1366" s="1"/>
      <c r="B1366" s="7"/>
      <c r="E1366" s="2"/>
      <c r="F1366" s="119"/>
      <c r="G1366" s="118"/>
      <c r="H1366" s="2"/>
    </row>
    <row r="1367" spans="1:8" ht="20.25">
      <c r="A1367" s="1"/>
      <c r="B1367" s="7"/>
      <c r="E1367" s="2"/>
      <c r="F1367" s="119"/>
      <c r="G1367" s="118"/>
      <c r="H1367" s="2"/>
    </row>
    <row r="1368" spans="1:8" ht="20.25">
      <c r="A1368" s="1"/>
      <c r="B1368" s="7"/>
      <c r="E1368" s="2"/>
      <c r="F1368" s="119"/>
      <c r="G1368" s="118"/>
      <c r="H1368" s="2"/>
    </row>
    <row r="1369" spans="1:8" ht="20.25">
      <c r="A1369" s="1"/>
      <c r="B1369" s="7"/>
      <c r="E1369" s="2"/>
      <c r="F1369" s="119"/>
      <c r="G1369" s="118"/>
      <c r="H1369" s="2"/>
    </row>
    <row r="1370" spans="1:8" ht="20.25">
      <c r="A1370" s="1"/>
      <c r="B1370" s="7"/>
      <c r="E1370" s="2"/>
      <c r="F1370" s="119"/>
      <c r="G1370" s="118"/>
      <c r="H1370" s="2"/>
    </row>
    <row r="1371" spans="1:8" ht="20.25">
      <c r="A1371" s="1"/>
      <c r="B1371" s="7"/>
      <c r="E1371" s="2"/>
      <c r="F1371" s="119"/>
      <c r="G1371" s="118"/>
      <c r="H1371" s="2"/>
    </row>
    <row r="1372" spans="1:8" ht="20.25">
      <c r="A1372" s="1"/>
      <c r="B1372" s="7"/>
      <c r="E1372" s="2"/>
      <c r="F1372" s="119"/>
      <c r="G1372" s="118"/>
      <c r="H1372" s="2"/>
    </row>
    <row r="1373" spans="1:8" ht="20.25">
      <c r="A1373" s="1"/>
      <c r="B1373" s="7"/>
      <c r="E1373" s="2"/>
      <c r="F1373" s="119"/>
      <c r="G1373" s="118"/>
      <c r="H1373" s="2"/>
    </row>
    <row r="1374" spans="1:8" ht="20.25">
      <c r="A1374" s="1"/>
      <c r="B1374" s="7"/>
      <c r="E1374" s="2"/>
      <c r="F1374" s="119"/>
      <c r="G1374" s="118"/>
      <c r="H1374" s="2"/>
    </row>
    <row r="1375" spans="1:8" ht="20.25">
      <c r="A1375" s="1"/>
      <c r="B1375" s="7"/>
      <c r="E1375" s="2"/>
      <c r="F1375" s="119"/>
      <c r="G1375" s="118"/>
      <c r="H1375" s="2"/>
    </row>
    <row r="1376" spans="1:8" ht="20.25">
      <c r="A1376" s="1"/>
      <c r="B1376" s="7"/>
      <c r="E1376" s="2"/>
      <c r="F1376" s="119"/>
      <c r="G1376" s="118"/>
      <c r="H1376" s="2"/>
    </row>
    <row r="1377" spans="1:8" ht="20.25">
      <c r="A1377" s="1"/>
      <c r="B1377" s="7"/>
      <c r="E1377" s="2"/>
      <c r="F1377" s="119"/>
      <c r="G1377" s="118"/>
      <c r="H1377" s="2"/>
    </row>
    <row r="1378" spans="1:8" ht="20.25">
      <c r="A1378" s="1"/>
      <c r="B1378" s="7"/>
      <c r="E1378" s="2"/>
      <c r="F1378" s="119"/>
      <c r="G1378" s="118"/>
      <c r="H1378" s="2"/>
    </row>
    <row r="1379" spans="1:8" ht="20.25">
      <c r="A1379" s="1"/>
      <c r="B1379" s="7"/>
      <c r="E1379" s="2"/>
      <c r="F1379" s="119"/>
      <c r="G1379" s="118"/>
      <c r="H1379" s="2"/>
    </row>
    <row r="1380" spans="1:8" ht="20.25">
      <c r="A1380" s="1"/>
      <c r="B1380" s="7"/>
      <c r="E1380" s="2"/>
      <c r="F1380" s="119"/>
      <c r="G1380" s="118"/>
      <c r="H1380" s="2"/>
    </row>
    <row r="1381" spans="1:8" ht="20.25">
      <c r="A1381" s="1"/>
      <c r="B1381" s="7"/>
      <c r="E1381" s="2"/>
      <c r="F1381" s="119"/>
      <c r="G1381" s="118"/>
      <c r="H1381" s="2"/>
    </row>
    <row r="1382" spans="1:8" ht="20.25">
      <c r="A1382" s="1"/>
      <c r="B1382" s="7"/>
      <c r="E1382" s="2"/>
      <c r="F1382" s="119"/>
      <c r="G1382" s="118"/>
      <c r="H1382" s="2"/>
    </row>
    <row r="1383" spans="1:8" ht="20.25">
      <c r="A1383" s="1"/>
      <c r="B1383" s="7"/>
      <c r="E1383" s="2"/>
      <c r="F1383" s="119"/>
      <c r="G1383" s="118"/>
      <c r="H1383" s="2"/>
    </row>
    <row r="1384" spans="1:8" ht="20.25">
      <c r="A1384" s="1"/>
      <c r="B1384" s="7"/>
      <c r="E1384" s="2"/>
      <c r="F1384" s="119"/>
      <c r="G1384" s="118"/>
      <c r="H1384" s="2"/>
    </row>
    <row r="1385" spans="1:8" ht="20.25">
      <c r="A1385" s="1"/>
      <c r="B1385" s="7"/>
      <c r="E1385" s="2"/>
      <c r="F1385" s="119"/>
      <c r="G1385" s="118"/>
      <c r="H1385" s="2"/>
    </row>
    <row r="1386" spans="1:8" ht="20.25">
      <c r="A1386" s="1"/>
      <c r="B1386" s="7"/>
      <c r="E1386" s="2"/>
      <c r="F1386" s="119"/>
      <c r="G1386" s="118"/>
      <c r="H1386" s="2"/>
    </row>
    <row r="1387" spans="1:8" ht="20.25">
      <c r="A1387" s="1"/>
      <c r="B1387" s="7"/>
      <c r="E1387" s="2"/>
      <c r="F1387" s="119"/>
      <c r="G1387" s="118"/>
      <c r="H1387" s="2"/>
    </row>
    <row r="1388" spans="1:8" ht="20.25">
      <c r="A1388" s="1"/>
      <c r="B1388" s="7"/>
      <c r="E1388" s="2"/>
      <c r="F1388" s="119"/>
      <c r="G1388" s="118"/>
      <c r="H1388" s="2"/>
    </row>
    <row r="1389" spans="1:8" ht="20.25">
      <c r="A1389" s="1"/>
      <c r="B1389" s="7"/>
      <c r="E1389" s="2"/>
      <c r="F1389" s="119"/>
      <c r="G1389" s="118"/>
      <c r="H1389" s="2"/>
    </row>
    <row r="1390" spans="1:8" ht="20.25">
      <c r="A1390" s="1"/>
      <c r="B1390" s="7"/>
      <c r="E1390" s="2"/>
      <c r="F1390" s="119"/>
      <c r="G1390" s="118"/>
      <c r="H1390" s="2"/>
    </row>
    <row r="1391" spans="1:8" ht="20.25">
      <c r="A1391" s="1"/>
      <c r="B1391" s="7"/>
      <c r="E1391" s="2"/>
      <c r="F1391" s="119"/>
      <c r="G1391" s="118"/>
      <c r="H1391" s="2"/>
    </row>
    <row r="1392" spans="1:8" ht="20.25">
      <c r="A1392" s="1"/>
      <c r="B1392" s="7"/>
      <c r="E1392" s="2"/>
      <c r="F1392" s="119"/>
      <c r="G1392" s="118"/>
      <c r="H1392" s="2"/>
    </row>
    <row r="1393" spans="1:8" ht="20.25">
      <c r="A1393" s="1"/>
      <c r="B1393" s="7"/>
      <c r="E1393" s="2"/>
      <c r="F1393" s="119"/>
      <c r="G1393" s="118"/>
      <c r="H1393" s="2"/>
    </row>
    <row r="1394" spans="1:8" ht="20.25">
      <c r="A1394" s="1"/>
      <c r="B1394" s="7"/>
      <c r="E1394" s="2"/>
      <c r="F1394" s="119"/>
      <c r="G1394" s="118"/>
      <c r="H1394" s="2"/>
    </row>
    <row r="1395" spans="1:8" ht="20.25">
      <c r="A1395" s="1"/>
      <c r="B1395" s="7"/>
      <c r="E1395" s="2"/>
      <c r="F1395" s="119"/>
      <c r="G1395" s="118"/>
      <c r="H1395" s="2"/>
    </row>
    <row r="1396" spans="1:8" ht="20.25">
      <c r="A1396" s="1"/>
      <c r="B1396" s="7"/>
      <c r="E1396" s="2"/>
      <c r="F1396" s="119"/>
      <c r="G1396" s="118"/>
      <c r="H1396" s="2"/>
    </row>
    <row r="1397" spans="1:8" ht="20.25">
      <c r="A1397" s="1"/>
      <c r="B1397" s="7"/>
      <c r="E1397" s="2"/>
      <c r="F1397" s="119"/>
      <c r="G1397" s="118"/>
      <c r="H1397" s="2"/>
    </row>
    <row r="1398" spans="1:8" ht="20.25">
      <c r="A1398" s="1"/>
      <c r="B1398" s="7"/>
      <c r="E1398" s="2"/>
      <c r="F1398" s="119"/>
      <c r="G1398" s="118"/>
      <c r="H1398" s="2"/>
    </row>
    <row r="1399" spans="1:8" ht="20.25">
      <c r="A1399" s="1"/>
      <c r="B1399" s="7"/>
      <c r="E1399" s="2"/>
      <c r="F1399" s="119"/>
      <c r="G1399" s="118"/>
      <c r="H1399" s="2"/>
    </row>
    <row r="1400" spans="1:8" ht="20.25">
      <c r="A1400" s="1"/>
      <c r="B1400" s="7"/>
      <c r="E1400" s="2"/>
      <c r="F1400" s="119"/>
      <c r="G1400" s="118"/>
      <c r="H1400" s="2"/>
    </row>
    <row r="1401" spans="1:8" ht="20.25">
      <c r="A1401" s="1"/>
      <c r="B1401" s="7"/>
      <c r="E1401" s="2"/>
      <c r="F1401" s="119"/>
      <c r="G1401" s="118"/>
      <c r="H1401" s="2"/>
    </row>
    <row r="1402" spans="1:8" ht="20.25">
      <c r="A1402" s="1"/>
      <c r="B1402" s="7"/>
      <c r="E1402" s="2"/>
      <c r="F1402" s="119"/>
      <c r="G1402" s="118"/>
      <c r="H1402" s="2"/>
    </row>
    <row r="1403" spans="1:8" ht="20.25">
      <c r="A1403" s="1"/>
      <c r="B1403" s="7"/>
      <c r="E1403" s="2"/>
      <c r="F1403" s="119"/>
      <c r="G1403" s="118"/>
      <c r="H1403" s="2"/>
    </row>
    <row r="1404" spans="1:8" ht="20.25">
      <c r="A1404" s="1"/>
      <c r="B1404" s="7"/>
      <c r="E1404" s="2"/>
      <c r="F1404" s="119"/>
      <c r="G1404" s="118"/>
      <c r="H1404" s="2"/>
    </row>
    <row r="1405" spans="1:8" ht="20.25">
      <c r="A1405" s="1"/>
      <c r="B1405" s="7"/>
      <c r="E1405" s="2"/>
      <c r="F1405" s="119"/>
      <c r="G1405" s="118"/>
      <c r="H1405" s="2"/>
    </row>
    <row r="1406" spans="1:8" ht="20.25">
      <c r="A1406" s="1"/>
      <c r="B1406" s="7"/>
      <c r="E1406" s="2"/>
      <c r="F1406" s="119"/>
      <c r="G1406" s="118"/>
      <c r="H1406" s="2"/>
    </row>
    <row r="1407" spans="1:8" ht="20.25">
      <c r="A1407" s="1"/>
      <c r="B1407" s="7"/>
      <c r="E1407" s="2"/>
      <c r="F1407" s="119"/>
      <c r="G1407" s="118"/>
      <c r="H1407" s="2"/>
    </row>
    <row r="1408" spans="1:8" ht="20.25">
      <c r="A1408" s="1"/>
      <c r="B1408" s="7"/>
      <c r="E1408" s="2"/>
      <c r="F1408" s="119"/>
      <c r="G1408" s="118"/>
      <c r="H1408" s="2"/>
    </row>
    <row r="1409" spans="1:8" ht="20.25">
      <c r="A1409" s="1"/>
      <c r="B1409" s="7"/>
      <c r="E1409" s="2"/>
      <c r="F1409" s="119"/>
      <c r="G1409" s="118"/>
      <c r="H1409" s="2"/>
    </row>
    <row r="1410" spans="1:8" ht="20.25">
      <c r="A1410" s="1"/>
      <c r="B1410" s="7"/>
      <c r="E1410" s="2"/>
      <c r="F1410" s="119"/>
      <c r="G1410" s="118"/>
      <c r="H1410" s="2"/>
    </row>
    <row r="1411" spans="1:8" ht="20.25">
      <c r="A1411" s="1"/>
      <c r="B1411" s="7"/>
      <c r="E1411" s="2"/>
      <c r="F1411" s="119"/>
      <c r="G1411" s="118"/>
      <c r="H1411" s="2"/>
    </row>
    <row r="1412" spans="1:8" ht="20.25">
      <c r="A1412" s="1"/>
      <c r="B1412" s="7"/>
      <c r="E1412" s="2"/>
      <c r="F1412" s="119"/>
      <c r="G1412" s="118"/>
      <c r="H1412" s="2"/>
    </row>
    <row r="1413" spans="1:8" ht="20.25">
      <c r="A1413" s="1"/>
      <c r="B1413" s="7"/>
      <c r="E1413" s="2"/>
      <c r="F1413" s="119"/>
      <c r="G1413" s="118"/>
      <c r="H1413" s="2"/>
    </row>
    <row r="1414" spans="1:8" ht="20.25">
      <c r="A1414" s="1"/>
      <c r="B1414" s="7"/>
      <c r="E1414" s="2"/>
      <c r="F1414" s="119"/>
      <c r="G1414" s="118"/>
      <c r="H1414" s="2"/>
    </row>
    <row r="1415" spans="1:8" ht="20.25">
      <c r="A1415" s="1"/>
      <c r="B1415" s="7"/>
      <c r="E1415" s="2"/>
      <c r="F1415" s="119"/>
      <c r="G1415" s="118"/>
      <c r="H1415" s="2"/>
    </row>
    <row r="1416" spans="1:8" ht="20.25">
      <c r="A1416" s="1"/>
      <c r="B1416" s="7"/>
      <c r="E1416" s="2"/>
      <c r="F1416" s="119"/>
      <c r="G1416" s="118"/>
      <c r="H1416" s="2"/>
    </row>
    <row r="1417" spans="1:8" ht="20.25">
      <c r="A1417" s="1"/>
      <c r="B1417" s="7"/>
      <c r="E1417" s="2"/>
      <c r="F1417" s="119"/>
      <c r="G1417" s="118"/>
      <c r="H1417" s="2"/>
    </row>
    <row r="1418" spans="1:8" ht="20.25">
      <c r="A1418" s="1"/>
      <c r="B1418" s="7"/>
      <c r="E1418" s="2"/>
      <c r="F1418" s="119"/>
      <c r="G1418" s="118"/>
      <c r="H1418" s="2"/>
    </row>
    <row r="1419" spans="1:8" ht="20.25">
      <c r="A1419" s="1"/>
      <c r="B1419" s="7"/>
      <c r="E1419" s="2"/>
      <c r="F1419" s="119"/>
      <c r="G1419" s="118"/>
      <c r="H1419" s="2"/>
    </row>
    <row r="1420" spans="1:8" ht="20.25">
      <c r="A1420" s="1"/>
      <c r="B1420" s="7"/>
      <c r="E1420" s="2"/>
      <c r="F1420" s="119"/>
      <c r="G1420" s="118"/>
      <c r="H1420" s="2"/>
    </row>
    <row r="1421" spans="1:8" ht="20.25">
      <c r="A1421" s="1"/>
      <c r="B1421" s="7"/>
      <c r="E1421" s="2"/>
      <c r="F1421" s="119"/>
      <c r="G1421" s="118"/>
      <c r="H1421" s="2"/>
    </row>
  </sheetData>
  <sheetProtection/>
  <mergeCells count="11">
    <mergeCell ref="F4:G4"/>
    <mergeCell ref="F5:G5"/>
    <mergeCell ref="F6:G6"/>
    <mergeCell ref="C8:F8"/>
    <mergeCell ref="C30:E30"/>
    <mergeCell ref="A1:A2"/>
    <mergeCell ref="B1:C2"/>
    <mergeCell ref="D1:D2"/>
    <mergeCell ref="E1:F1"/>
    <mergeCell ref="G1:H1"/>
    <mergeCell ref="B3:C3"/>
  </mergeCells>
  <printOptions/>
  <pageMargins left="0.3232758620689655" right="0.2362204724409449" top="0.9055118110236221" bottom="0.5905511811023623" header="0.35433070866141736" footer="0.31496062992125984"/>
  <pageSetup firstPageNumber="1" useFirstPageNumber="1" fitToHeight="8" horizontalDpi="300" verticalDpi="300" orientation="portrait" paperSize="9" scale="75" r:id="rId1"/>
  <headerFooter alignWithMargins="0">
    <oddHeader>&amp;C&amp;"Arial,Pogrubiony"&amp;12KOSZTORYS OFERTOWY
„Odbudowa mostu dojazd do posesji ul. Kłodzka 97 w Głuszycy Górnej
 - powódź 2010"</oddHeader>
    <oddFooter>&amp;R&amp;P / &amp;N</oddFooter>
  </headerFooter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Skrzeczkowski</dc:creator>
  <cp:keywords/>
  <dc:description/>
  <cp:lastModifiedBy>Barbara Miszczuk</cp:lastModifiedBy>
  <cp:lastPrinted>2014-04-14T10:41:49Z</cp:lastPrinted>
  <dcterms:created xsi:type="dcterms:W3CDTF">2003-02-03T17:48:20Z</dcterms:created>
  <dcterms:modified xsi:type="dcterms:W3CDTF">2014-04-14T11:03:06Z</dcterms:modified>
  <cp:category/>
  <cp:version/>
  <cp:contentType/>
  <cp:contentStatus/>
</cp:coreProperties>
</file>