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3110" windowHeight="9030" activeTab="1"/>
  </bookViews>
  <sheets>
    <sheet name="przedmiar" sheetId="10" r:id="rId1"/>
    <sheet name="Bilans mocy" sheetId="6" r:id="rId2"/>
  </sheets>
  <calcPr calcId="179021" calcMode="manual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" i="6"/>
  <c r="H16" l="1"/>
  <c r="H15"/>
  <c r="H3"/>
  <c r="H5"/>
  <c r="H6"/>
  <c r="H7"/>
  <c r="H8"/>
  <c r="H9"/>
  <c r="H10"/>
  <c r="H11"/>
  <c r="H12"/>
  <c r="H13"/>
  <c r="H2"/>
  <c r="H17" l="1"/>
  <c r="H18" s="1"/>
</calcChain>
</file>

<file path=xl/sharedStrings.xml><?xml version="1.0" encoding="utf-8"?>
<sst xmlns="http://schemas.openxmlformats.org/spreadsheetml/2006/main" count="190" uniqueCount="86">
  <si>
    <t>L.P</t>
  </si>
  <si>
    <t>OPIS ELEMENTU</t>
  </si>
  <si>
    <t>ILOŚĆ</t>
  </si>
  <si>
    <t>Wyposażenie zaplecza technicznego, ogólne</t>
  </si>
  <si>
    <t>M1</t>
  </si>
  <si>
    <t>M2</t>
  </si>
  <si>
    <t>Player multimedialny 8GB/64GB</t>
  </si>
  <si>
    <t>Projektor multimedialny 6100lm</t>
  </si>
  <si>
    <t>Wzmacniacz audio</t>
  </si>
  <si>
    <t>Głośniki</t>
  </si>
  <si>
    <t xml:space="preserve">Switch 24 porty 1Gbit </t>
  </si>
  <si>
    <t>Router LTE z WIFI oraz siecia LAN 4 x 1Gbit</t>
  </si>
  <si>
    <t>nazwa</t>
  </si>
  <si>
    <t>ilość</t>
  </si>
  <si>
    <t xml:space="preserve">OŚWIETLENIE </t>
  </si>
  <si>
    <t>MULTIMEDIA</t>
  </si>
  <si>
    <t>SUMA ZAPOTRZEBOWANIA NA PRĄD</t>
  </si>
  <si>
    <t>zużycie/szt. [w]</t>
  </si>
  <si>
    <t>kW</t>
  </si>
  <si>
    <t>łącznie zapotrzebowanie na  prądu [W]</t>
  </si>
  <si>
    <t>SUMA ZAPOTRZEBOWANIA NA PRĄD +30%</t>
  </si>
  <si>
    <t>OZNACZENIE STANOWISKA</t>
  </si>
  <si>
    <t>STANOWISKO 2: Wartownia, skrzynie amunicyjne i granaty</t>
  </si>
  <si>
    <t xml:space="preserve">Replika skrzyni z okresu II wojny światowej
</t>
  </si>
  <si>
    <t xml:space="preserve">STANOWISKO 3: Postać Wołoszańskiego w monitorze </t>
  </si>
  <si>
    <t>Monitor LCD 65 cali</t>
  </si>
  <si>
    <t xml:space="preserve">konstrukcja mocowania monitora w obudowie do podłogi i sklepienia pomieszczenia
</t>
  </si>
  <si>
    <t xml:space="preserve">STANOWISKO 4: Makieta z mappingiem </t>
  </si>
  <si>
    <t xml:space="preserve">komputer sterujący monitorem wraz z licencją i oprogramowaniem
</t>
  </si>
  <si>
    <t xml:space="preserve">szczelna obudowa monitora 65 cali z uchwytami do montażu
</t>
  </si>
  <si>
    <t>Wykonanie tłumaczeń opracowanych  materiałów i dokumentów - praca tłumacza związana z wykonaniem tłumaczeń projektu wystaw multimedialnych, opisów tablic informacyjnych na język czeski oraz angielski</t>
  </si>
  <si>
    <t>Konsultacje merytoryczne historyków i ekspertów w dziedzinie militariów, opracowanych materiałów i multimediów – praca konsultantów w zakresie opracowanych materiałów historycznych, pod względem zgodności wydarzeń, dat, elementów wyposażenia np. militariów, faktów historycznych</t>
  </si>
  <si>
    <t xml:space="preserve">STANOWISKO 5: Ekspozycja wykopanych karabinów </t>
  </si>
  <si>
    <t>Obudowa makiety</t>
  </si>
  <si>
    <t>Makieta terenu</t>
  </si>
  <si>
    <t>Projektor multimedialny wraz z obiektywem</t>
  </si>
  <si>
    <t xml:space="preserve">komputer sterujący projektorem wraz z licencją i oprogramowaniem
</t>
  </si>
  <si>
    <t>kontent multimedialny - produkcja treści wyświetlanych przez projektor</t>
  </si>
  <si>
    <t xml:space="preserve">STANOWISKO 6: Ekran za szklanymi schodami </t>
  </si>
  <si>
    <t xml:space="preserve">STANOWISKO 7: Przeprawa wodna z podświetleniem </t>
  </si>
  <si>
    <t>STANOWISKO 9: Szyb</t>
  </si>
  <si>
    <t xml:space="preserve">STANOWISKO 10: Projekcja więźniowie </t>
  </si>
  <si>
    <t>STANOWISKO 11: Projekcja nietoperze</t>
  </si>
  <si>
    <t xml:space="preserve">STANOWISKO 12: Ekspozycja broni i wyposażenia - </t>
  </si>
  <si>
    <t xml:space="preserve">STANOWISKO 13A: Projekcja robotnicy na rusztowaniu </t>
  </si>
  <si>
    <t>13A</t>
  </si>
  <si>
    <t>STANOWISKO 13B: Tablice z opisem broni i rekonstrukcja pojazdu niemieckiego</t>
  </si>
  <si>
    <t>13B</t>
  </si>
  <si>
    <t xml:space="preserve">STANOWISKO 14: Projekcja wjeżdżających pojazdów </t>
  </si>
  <si>
    <t xml:space="preserve">STANOWISKO 15: Antresola ekspozycyjna </t>
  </si>
  <si>
    <t xml:space="preserve">zestaw głośników ze wzmacniaczem w obudowie IP 65
</t>
  </si>
  <si>
    <t xml:space="preserve">kontent multimedialny - produkcja treści wyświetlanych przez monitor - wstęp do podziemi
</t>
  </si>
  <si>
    <t xml:space="preserve">projektor
</t>
  </si>
  <si>
    <t xml:space="preserve">obudowa IP 65 do projektora i komputera
</t>
  </si>
  <si>
    <t>Ekran projekcyjny 250 16:10 wraz z ramą i mocowaniami</t>
  </si>
  <si>
    <t>Oświetlenie podwodne</t>
  </si>
  <si>
    <t xml:space="preserve">model zatopionej łodzi
</t>
  </si>
  <si>
    <t xml:space="preserve">grafika z nadrukiem pociągu
</t>
  </si>
  <si>
    <t xml:space="preserve">Replika skrzyni z okresu II wojny światowej wypełnionej złotem
</t>
  </si>
  <si>
    <t xml:space="preserve">Ekran projekcyjny 500x150 z ramą i mocowaniami
</t>
  </si>
  <si>
    <t>Ekran projekcyjny 300x187.5  z ramą i mocowaniami</t>
  </si>
  <si>
    <t>rekonstrukcja wagonika z okresu II Wojny  Światowej</t>
  </si>
  <si>
    <t>Gablota ekspozycyjna 300sz. X160wys. X120. Nóżki techniczne 20cm z maskownicą. Funkcja podgrzewania.</t>
  </si>
  <si>
    <t>Grafika 350x200 z funkcją podświetlania</t>
  </si>
  <si>
    <t xml:space="preserve">Scenograficzna zabudowa ramy ekranu
</t>
  </si>
  <si>
    <t>Zabudowa z modułów  o szerokości 200cm. Z wmontowanymi 3 lightboxami o wymiarach 100 x 50 cm</t>
  </si>
  <si>
    <t>Kubelwagen - rekonstrukcja</t>
  </si>
  <si>
    <t>Ekran 350x218.75cm  z ramą i mocowaniami</t>
  </si>
  <si>
    <t>podesty ekspozycyjne</t>
  </si>
  <si>
    <t>oświetlenie ekspozycyjne</t>
  </si>
  <si>
    <t>Pozostałe</t>
  </si>
  <si>
    <t xml:space="preserve">szczelna obudowa IP 65 na projektor wraz z systemem mocowania
</t>
  </si>
  <si>
    <t>komplet eksponatów z okresu II Wojny Światowej, narzędzie którymi pracowano podczas kopania tuneli, manekin w stroju pracownika</t>
  </si>
  <si>
    <t>oświetlenie ekspozycyjne stanowisko 15</t>
  </si>
  <si>
    <t>oświetlenie podwodne stanowisko 7</t>
  </si>
  <si>
    <t>Listwy ledowe oświetlające lightobksy od tyłu wraz z zasilaniem stanowisko 13B</t>
  </si>
  <si>
    <t>Listwy ledowe oświetlające grafiki stanowiko 12</t>
  </si>
  <si>
    <t>Monitor 65’’</t>
  </si>
  <si>
    <t>oświetlenie w gablotach</t>
  </si>
  <si>
    <t xml:space="preserve">gablota na eksponaty z wewnętrznym oświetleniem led
</t>
  </si>
  <si>
    <t>gablota na eksponaty z wewnętrznym oświetleniem led</t>
  </si>
  <si>
    <t>Grafika horyzont 580cm szer. 200 cm wys.</t>
  </si>
  <si>
    <t>JEDNOSTKA</t>
  </si>
  <si>
    <t>szt.</t>
  </si>
  <si>
    <t>komplet</t>
  </si>
  <si>
    <t>PRZEDMIAR MODERNIZACJI I ROZBUDOWY EKSPOZYCJI PODZIEMNEGO MIASTA „OSÓWKA” W RAMACH REALIZACJI PROJEKTU „TAJEMNICE MILITARNYCH PODZIEMI”.</t>
  </si>
</sst>
</file>

<file path=xl/styles.xml><?xml version="1.0" encoding="utf-8"?>
<styleSheet xmlns="http://schemas.openxmlformats.org/spreadsheetml/2006/main">
  <numFmts count="1">
    <numFmt numFmtId="164" formatCode="#,##0\ ;\-#,##0"/>
  </numFmts>
  <fonts count="14">
    <font>
      <sz val="10"/>
      <color rgb="FF000000"/>
      <name val="Arial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9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9"/>
      <name val="Calibri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sz val="9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</font>
    <font>
      <b/>
      <sz val="18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8CCE4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 applyAlignment="1">
      <alignment wrapText="1"/>
    </xf>
    <xf numFmtId="0" fontId="2" fillId="0" borderId="0" xfId="0" applyFont="1" applyBorder="1" applyAlignment="1">
      <alignment vertical="center"/>
    </xf>
    <xf numFmtId="1" fontId="2" fillId="0" borderId="0" xfId="0" applyNumberFormat="1" applyFont="1" applyBorder="1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5" fillId="0" borderId="16" xfId="0" applyFont="1" applyBorder="1" applyAlignment="1">
      <alignment vertical="center"/>
    </xf>
    <xf numFmtId="0" fontId="5" fillId="0" borderId="16" xfId="0" applyFont="1" applyBorder="1" applyAlignment="1">
      <alignment vertical="center" wrapText="1"/>
    </xf>
    <xf numFmtId="1" fontId="5" fillId="0" borderId="16" xfId="0" applyNumberFormat="1" applyFont="1" applyBorder="1" applyAlignment="1">
      <alignment vertical="center" wrapText="1"/>
    </xf>
    <xf numFmtId="1" fontId="3" fillId="0" borderId="16" xfId="0" applyNumberFormat="1" applyFont="1" applyBorder="1" applyAlignment="1">
      <alignment vertical="center" wrapText="1"/>
    </xf>
    <xf numFmtId="1" fontId="5" fillId="0" borderId="5" xfId="0" applyNumberFormat="1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164" fontId="3" fillId="0" borderId="16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8" fillId="2" borderId="4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wrapText="1"/>
    </xf>
    <xf numFmtId="0" fontId="8" fillId="7" borderId="17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9" fillId="0" borderId="15" xfId="0" applyFont="1" applyBorder="1" applyAlignment="1">
      <alignment wrapText="1"/>
    </xf>
    <xf numFmtId="2" fontId="9" fillId="0" borderId="15" xfId="0" applyNumberFormat="1" applyFont="1" applyBorder="1" applyAlignment="1">
      <alignment wrapText="1"/>
    </xf>
    <xf numFmtId="0" fontId="3" fillId="0" borderId="16" xfId="0" applyFont="1" applyBorder="1" applyAlignment="1">
      <alignment vertical="center" wrapText="1"/>
    </xf>
    <xf numFmtId="0" fontId="4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8" fillId="2" borderId="22" xfId="0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9" fillId="0" borderId="23" xfId="0" applyFont="1" applyBorder="1" applyAlignment="1">
      <alignment wrapText="1"/>
    </xf>
    <xf numFmtId="0" fontId="9" fillId="0" borderId="24" xfId="0" applyFont="1" applyBorder="1" applyAlignment="1">
      <alignment wrapText="1"/>
    </xf>
    <xf numFmtId="0" fontId="9" fillId="0" borderId="25" xfId="0" applyFont="1" applyBorder="1" applyAlignment="1">
      <alignment wrapText="1"/>
    </xf>
    <xf numFmtId="0" fontId="3" fillId="0" borderId="3" xfId="0" applyFont="1" applyFill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6" fillId="8" borderId="20" xfId="0" applyFont="1" applyFill="1" applyBorder="1" applyAlignment="1">
      <alignment horizontal="center" vertical="top" wrapText="1"/>
    </xf>
    <xf numFmtId="0" fontId="6" fillId="8" borderId="18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wrapText="1"/>
    </xf>
    <xf numFmtId="0" fontId="5" fillId="0" borderId="1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7" fillId="0" borderId="8" xfId="0" applyFont="1" applyBorder="1" applyAlignment="1">
      <alignment horizontal="left" vertical="top" wrapText="1"/>
    </xf>
    <xf numFmtId="0" fontId="1" fillId="0" borderId="1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5" fillId="0" borderId="20" xfId="0" applyFont="1" applyBorder="1" applyAlignment="1">
      <alignment vertical="top" wrapText="1"/>
    </xf>
    <xf numFmtId="0" fontId="1" fillId="0" borderId="18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5" fillId="0" borderId="8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0" fontId="5" fillId="0" borderId="2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0" fontId="5" fillId="0" borderId="28" xfId="0" applyFont="1" applyBorder="1" applyAlignment="1">
      <alignment vertical="top" wrapText="1"/>
    </xf>
  </cellXfs>
  <cellStyles count="2">
    <cellStyle name="Normalny" xfId="0" builtinId="0"/>
    <cellStyle name="Normalny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topLeftCell="A65" zoomScaleNormal="100" workbookViewId="0">
      <selection activeCell="M4" sqref="M4"/>
    </sheetView>
  </sheetViews>
  <sheetFormatPr defaultColWidth="8.85546875" defaultRowHeight="12.75"/>
  <cols>
    <col min="1" max="1" width="3.85546875" style="24" customWidth="1"/>
    <col min="2" max="2" width="13.7109375" style="24" customWidth="1"/>
    <col min="3" max="3" width="10.140625" style="24" customWidth="1"/>
    <col min="4" max="4" width="33" style="24" customWidth="1"/>
    <col min="5" max="5" width="8.7109375" style="24" customWidth="1"/>
    <col min="6" max="6" width="16.42578125" style="24" customWidth="1"/>
    <col min="7" max="7" width="8.85546875" style="24" customWidth="1"/>
    <col min="8" max="16384" width="8.85546875" style="3"/>
  </cols>
  <sheetData>
    <row r="1" spans="1:7" ht="99.6" customHeight="1" thickBot="1">
      <c r="A1" s="33" t="s">
        <v>85</v>
      </c>
      <c r="B1" s="34"/>
      <c r="C1" s="35"/>
      <c r="D1" s="35"/>
      <c r="E1" s="35"/>
      <c r="F1" s="35"/>
      <c r="G1" s="35"/>
    </row>
    <row r="2" spans="1:7" ht="24.75" thickBot="1">
      <c r="A2" s="13" t="s">
        <v>0</v>
      </c>
      <c r="B2" s="14" t="s">
        <v>21</v>
      </c>
      <c r="C2" s="27" t="s">
        <v>1</v>
      </c>
      <c r="D2" s="28"/>
      <c r="E2" s="29"/>
      <c r="F2" s="15" t="s">
        <v>82</v>
      </c>
      <c r="G2" s="16" t="s">
        <v>2</v>
      </c>
    </row>
    <row r="3" spans="1:7" ht="24" customHeight="1" thickBot="1">
      <c r="A3" s="25" t="s">
        <v>22</v>
      </c>
      <c r="B3" s="26"/>
      <c r="C3" s="26"/>
      <c r="D3" s="26"/>
      <c r="E3" s="26"/>
      <c r="F3" s="26"/>
      <c r="G3" s="26"/>
    </row>
    <row r="4" spans="1:7" s="12" customFormat="1" ht="21" customHeight="1">
      <c r="A4" s="5">
        <v>1</v>
      </c>
      <c r="B4" s="23">
        <v>2</v>
      </c>
      <c r="C4" s="62" t="s">
        <v>79</v>
      </c>
      <c r="D4" s="63"/>
      <c r="E4" s="64"/>
      <c r="F4" s="6" t="s">
        <v>83</v>
      </c>
      <c r="G4" s="7">
        <v>1</v>
      </c>
    </row>
    <row r="5" spans="1:7" ht="13.5" thickBot="1">
      <c r="A5" s="5">
        <v>2</v>
      </c>
      <c r="B5" s="23">
        <v>2</v>
      </c>
      <c r="C5" s="65" t="s">
        <v>23</v>
      </c>
      <c r="D5" s="66"/>
      <c r="E5" s="67"/>
      <c r="F5" s="6" t="s">
        <v>83</v>
      </c>
      <c r="G5" s="7">
        <v>1</v>
      </c>
    </row>
    <row r="6" spans="1:7" ht="25.15" customHeight="1">
      <c r="A6" s="25" t="s">
        <v>24</v>
      </c>
      <c r="B6" s="68"/>
      <c r="C6" s="68"/>
      <c r="D6" s="68"/>
      <c r="E6" s="68"/>
      <c r="F6" s="68"/>
      <c r="G6" s="68"/>
    </row>
    <row r="7" spans="1:7" s="12" customFormat="1">
      <c r="A7" s="5">
        <v>3</v>
      </c>
      <c r="B7" s="23">
        <v>3</v>
      </c>
      <c r="C7" s="30" t="s">
        <v>25</v>
      </c>
      <c r="D7" s="31"/>
      <c r="E7" s="32"/>
      <c r="F7" s="6" t="s">
        <v>83</v>
      </c>
      <c r="G7" s="7">
        <v>1</v>
      </c>
    </row>
    <row r="8" spans="1:7" s="12" customFormat="1" ht="25.15" customHeight="1">
      <c r="A8" s="5">
        <v>4</v>
      </c>
      <c r="B8" s="23">
        <v>3</v>
      </c>
      <c r="C8" s="65" t="s">
        <v>28</v>
      </c>
      <c r="D8" s="66"/>
      <c r="E8" s="67"/>
      <c r="F8" s="6" t="s">
        <v>83</v>
      </c>
      <c r="G8" s="7">
        <v>1</v>
      </c>
    </row>
    <row r="9" spans="1:7" s="12" customFormat="1">
      <c r="A9" s="5">
        <v>5</v>
      </c>
      <c r="B9" s="23">
        <v>3</v>
      </c>
      <c r="C9" s="65" t="s">
        <v>29</v>
      </c>
      <c r="D9" s="66"/>
      <c r="E9" s="67"/>
      <c r="F9" s="6" t="s">
        <v>83</v>
      </c>
      <c r="G9" s="7">
        <v>1</v>
      </c>
    </row>
    <row r="10" spans="1:7" s="12" customFormat="1" ht="27" customHeight="1">
      <c r="A10" s="5">
        <v>6</v>
      </c>
      <c r="B10" s="23">
        <v>3</v>
      </c>
      <c r="C10" s="65" t="s">
        <v>26</v>
      </c>
      <c r="D10" s="69"/>
      <c r="E10" s="70"/>
      <c r="F10" s="6" t="s">
        <v>83</v>
      </c>
      <c r="G10" s="7">
        <v>1</v>
      </c>
    </row>
    <row r="11" spans="1:7" ht="27" customHeight="1">
      <c r="A11" s="5">
        <v>7</v>
      </c>
      <c r="B11" s="23">
        <v>3</v>
      </c>
      <c r="C11" s="65" t="s">
        <v>51</v>
      </c>
      <c r="D11" s="69"/>
      <c r="E11" s="70"/>
      <c r="F11" s="6" t="s">
        <v>84</v>
      </c>
      <c r="G11" s="7">
        <v>1</v>
      </c>
    </row>
    <row r="12" spans="1:7" ht="13.5" thickBot="1">
      <c r="A12" s="5">
        <v>8</v>
      </c>
      <c r="B12" s="23">
        <v>3</v>
      </c>
      <c r="C12" s="65" t="s">
        <v>50</v>
      </c>
      <c r="D12" s="69"/>
      <c r="E12" s="70"/>
      <c r="F12" s="6" t="s">
        <v>84</v>
      </c>
      <c r="G12" s="7">
        <v>1</v>
      </c>
    </row>
    <row r="13" spans="1:7" ht="30.6" customHeight="1">
      <c r="A13" s="25" t="s">
        <v>27</v>
      </c>
      <c r="B13" s="68"/>
      <c r="C13" s="68"/>
      <c r="D13" s="68"/>
      <c r="E13" s="68"/>
      <c r="F13" s="68"/>
      <c r="G13" s="68"/>
    </row>
    <row r="14" spans="1:7">
      <c r="A14" s="5">
        <v>9</v>
      </c>
      <c r="B14" s="23">
        <v>4</v>
      </c>
      <c r="C14" s="30" t="s">
        <v>33</v>
      </c>
      <c r="D14" s="54"/>
      <c r="E14" s="55"/>
      <c r="F14" s="6" t="s">
        <v>83</v>
      </c>
      <c r="G14" s="7">
        <v>1</v>
      </c>
    </row>
    <row r="15" spans="1:7">
      <c r="A15" s="5">
        <v>10</v>
      </c>
      <c r="B15" s="23">
        <v>4</v>
      </c>
      <c r="C15" s="30" t="s">
        <v>34</v>
      </c>
      <c r="D15" s="54"/>
      <c r="E15" s="55"/>
      <c r="F15" s="6" t="s">
        <v>83</v>
      </c>
      <c r="G15" s="7">
        <v>1</v>
      </c>
    </row>
    <row r="16" spans="1:7" s="12" customFormat="1">
      <c r="A16" s="5">
        <v>11</v>
      </c>
      <c r="B16" s="23">
        <v>4</v>
      </c>
      <c r="C16" s="30" t="s">
        <v>35</v>
      </c>
      <c r="D16" s="54"/>
      <c r="E16" s="55"/>
      <c r="F16" s="6" t="s">
        <v>83</v>
      </c>
      <c r="G16" s="7">
        <v>2</v>
      </c>
    </row>
    <row r="17" spans="1:7" s="12" customFormat="1">
      <c r="A17" s="5">
        <v>12</v>
      </c>
      <c r="B17" s="23">
        <v>4</v>
      </c>
      <c r="C17" s="65" t="s">
        <v>36</v>
      </c>
      <c r="D17" s="66"/>
      <c r="E17" s="67"/>
      <c r="F17" s="6" t="s">
        <v>83</v>
      </c>
      <c r="G17" s="7">
        <v>1</v>
      </c>
    </row>
    <row r="18" spans="1:7" s="12" customFormat="1">
      <c r="A18" s="5">
        <v>13</v>
      </c>
      <c r="B18" s="23">
        <v>4</v>
      </c>
      <c r="C18" s="65" t="s">
        <v>71</v>
      </c>
      <c r="D18" s="66"/>
      <c r="E18" s="67"/>
      <c r="F18" s="6" t="s">
        <v>83</v>
      </c>
      <c r="G18" s="7">
        <v>2</v>
      </c>
    </row>
    <row r="19" spans="1:7" s="12" customFormat="1" ht="24" customHeight="1">
      <c r="A19" s="5">
        <v>14</v>
      </c>
      <c r="B19" s="23">
        <v>4</v>
      </c>
      <c r="C19" s="30" t="s">
        <v>37</v>
      </c>
      <c r="D19" s="54"/>
      <c r="E19" s="55"/>
      <c r="F19" s="6" t="s">
        <v>84</v>
      </c>
      <c r="G19" s="7">
        <v>1</v>
      </c>
    </row>
    <row r="20" spans="1:7" s="12" customFormat="1" ht="24" customHeight="1" thickBot="1">
      <c r="A20" s="5">
        <v>15</v>
      </c>
      <c r="B20" s="23">
        <v>4</v>
      </c>
      <c r="C20" s="65" t="s">
        <v>50</v>
      </c>
      <c r="D20" s="69"/>
      <c r="E20" s="70"/>
      <c r="F20" s="6" t="s">
        <v>84</v>
      </c>
      <c r="G20" s="7">
        <v>1</v>
      </c>
    </row>
    <row r="21" spans="1:7" s="12" customFormat="1" ht="24" customHeight="1" thickBot="1">
      <c r="A21" s="25" t="s">
        <v>32</v>
      </c>
      <c r="B21" s="25"/>
      <c r="C21" s="25"/>
      <c r="D21" s="25"/>
      <c r="E21" s="25"/>
      <c r="F21" s="25"/>
      <c r="G21" s="25"/>
    </row>
    <row r="22" spans="1:7" ht="30.6" customHeight="1" thickBot="1">
      <c r="A22" s="5">
        <v>16</v>
      </c>
      <c r="B22" s="23">
        <v>5</v>
      </c>
      <c r="C22" s="62" t="s">
        <v>80</v>
      </c>
      <c r="D22" s="63"/>
      <c r="E22" s="64"/>
      <c r="F22" s="6" t="s">
        <v>83</v>
      </c>
      <c r="G22" s="7">
        <v>1</v>
      </c>
    </row>
    <row r="23" spans="1:7" ht="30.6" customHeight="1">
      <c r="A23" s="25" t="s">
        <v>38</v>
      </c>
      <c r="B23" s="68"/>
      <c r="C23" s="68"/>
      <c r="D23" s="68"/>
      <c r="E23" s="68"/>
      <c r="F23" s="68"/>
      <c r="G23" s="68"/>
    </row>
    <row r="24" spans="1:7" ht="23.45" customHeight="1">
      <c r="A24" s="5">
        <v>17</v>
      </c>
      <c r="B24" s="23">
        <v>6</v>
      </c>
      <c r="C24" s="30" t="s">
        <v>54</v>
      </c>
      <c r="D24" s="54"/>
      <c r="E24" s="55"/>
      <c r="F24" s="6" t="s">
        <v>83</v>
      </c>
      <c r="G24" s="7">
        <v>1</v>
      </c>
    </row>
    <row r="25" spans="1:7" ht="26.45" customHeight="1">
      <c r="A25" s="5">
        <v>18</v>
      </c>
      <c r="B25" s="23">
        <v>6</v>
      </c>
      <c r="C25" s="65" t="s">
        <v>52</v>
      </c>
      <c r="D25" s="69"/>
      <c r="E25" s="70"/>
      <c r="F25" s="6" t="s">
        <v>83</v>
      </c>
      <c r="G25" s="7">
        <v>1</v>
      </c>
    </row>
    <row r="26" spans="1:7" ht="24" customHeight="1">
      <c r="A26" s="5">
        <v>19</v>
      </c>
      <c r="B26" s="23">
        <v>6</v>
      </c>
      <c r="C26" s="65" t="s">
        <v>36</v>
      </c>
      <c r="D26" s="66"/>
      <c r="E26" s="67"/>
      <c r="F26" s="6" t="s">
        <v>83</v>
      </c>
      <c r="G26" s="7">
        <v>1</v>
      </c>
    </row>
    <row r="27" spans="1:7" ht="24" customHeight="1">
      <c r="A27" s="5">
        <v>20</v>
      </c>
      <c r="B27" s="23">
        <v>6</v>
      </c>
      <c r="C27" s="65" t="s">
        <v>53</v>
      </c>
      <c r="D27" s="69"/>
      <c r="E27" s="70"/>
      <c r="F27" s="6" t="s">
        <v>83</v>
      </c>
      <c r="G27" s="7">
        <v>1</v>
      </c>
    </row>
    <row r="28" spans="1:7" s="12" customFormat="1" ht="24" customHeight="1" thickBot="1">
      <c r="A28" s="5">
        <v>21</v>
      </c>
      <c r="B28" s="23">
        <v>6</v>
      </c>
      <c r="C28" s="71" t="s">
        <v>37</v>
      </c>
      <c r="D28" s="72"/>
      <c r="E28" s="73"/>
      <c r="F28" s="6" t="s">
        <v>84</v>
      </c>
      <c r="G28" s="7">
        <v>1</v>
      </c>
    </row>
    <row r="29" spans="1:7" s="12" customFormat="1" ht="24" customHeight="1">
      <c r="A29" s="25" t="s">
        <v>39</v>
      </c>
      <c r="B29" s="68"/>
      <c r="C29" s="68"/>
      <c r="D29" s="68"/>
      <c r="E29" s="68"/>
      <c r="F29" s="68"/>
      <c r="G29" s="68"/>
    </row>
    <row r="30" spans="1:7">
      <c r="A30" s="5">
        <v>22</v>
      </c>
      <c r="B30" s="23">
        <v>7</v>
      </c>
      <c r="C30" s="65" t="s">
        <v>55</v>
      </c>
      <c r="D30" s="66"/>
      <c r="E30" s="67"/>
      <c r="F30" s="6" t="s">
        <v>83</v>
      </c>
      <c r="G30" s="7">
        <v>9</v>
      </c>
    </row>
    <row r="31" spans="1:7" s="12" customFormat="1" ht="24" customHeight="1">
      <c r="A31" s="5">
        <v>23</v>
      </c>
      <c r="B31" s="23">
        <v>7</v>
      </c>
      <c r="C31" s="65" t="s">
        <v>56</v>
      </c>
      <c r="D31" s="66"/>
      <c r="E31" s="67"/>
      <c r="F31" s="6" t="s">
        <v>83</v>
      </c>
      <c r="G31" s="7">
        <v>1</v>
      </c>
    </row>
    <row r="32" spans="1:7" s="12" customFormat="1" ht="24" customHeight="1">
      <c r="A32" s="5">
        <v>24</v>
      </c>
      <c r="B32" s="23">
        <v>7</v>
      </c>
      <c r="C32" s="65" t="s">
        <v>58</v>
      </c>
      <c r="D32" s="66"/>
      <c r="E32" s="67"/>
      <c r="F32" s="6" t="s">
        <v>83</v>
      </c>
      <c r="G32" s="7">
        <v>2</v>
      </c>
    </row>
    <row r="33" spans="1:7" s="12" customFormat="1" ht="13.5" thickBot="1">
      <c r="A33" s="5">
        <v>25</v>
      </c>
      <c r="B33" s="23">
        <v>7</v>
      </c>
      <c r="C33" s="65" t="s">
        <v>57</v>
      </c>
      <c r="D33" s="66"/>
      <c r="E33" s="67"/>
      <c r="F33" s="6" t="s">
        <v>83</v>
      </c>
      <c r="G33" s="7">
        <v>1</v>
      </c>
    </row>
    <row r="34" spans="1:7" s="12" customFormat="1" ht="30.6" customHeight="1">
      <c r="A34" s="25" t="s">
        <v>40</v>
      </c>
      <c r="B34" s="68"/>
      <c r="C34" s="68"/>
      <c r="D34" s="68"/>
      <c r="E34" s="68"/>
      <c r="F34" s="68"/>
      <c r="G34" s="68"/>
    </row>
    <row r="35" spans="1:7" s="12" customFormat="1">
      <c r="A35" s="5">
        <v>26</v>
      </c>
      <c r="B35" s="23">
        <v>9</v>
      </c>
      <c r="C35" s="65" t="s">
        <v>59</v>
      </c>
      <c r="D35" s="66"/>
      <c r="E35" s="67"/>
      <c r="F35" s="6" t="s">
        <v>83</v>
      </c>
      <c r="G35" s="7">
        <v>1</v>
      </c>
    </row>
    <row r="36" spans="1:7" s="12" customFormat="1" ht="24" customHeight="1">
      <c r="A36" s="5">
        <v>27</v>
      </c>
      <c r="B36" s="23">
        <v>9</v>
      </c>
      <c r="C36" s="65" t="s">
        <v>52</v>
      </c>
      <c r="D36" s="69"/>
      <c r="E36" s="70"/>
      <c r="F36" s="6" t="s">
        <v>83</v>
      </c>
      <c r="G36" s="7">
        <v>2</v>
      </c>
    </row>
    <row r="37" spans="1:7" ht="12.75" customHeight="1">
      <c r="A37" s="5">
        <v>28</v>
      </c>
      <c r="B37" s="23">
        <v>9</v>
      </c>
      <c r="C37" s="65" t="s">
        <v>36</v>
      </c>
      <c r="D37" s="66"/>
      <c r="E37" s="67"/>
      <c r="F37" s="6" t="s">
        <v>83</v>
      </c>
      <c r="G37" s="7">
        <v>1</v>
      </c>
    </row>
    <row r="38" spans="1:7" s="12" customFormat="1">
      <c r="A38" s="5">
        <v>29</v>
      </c>
      <c r="B38" s="23">
        <v>9</v>
      </c>
      <c r="C38" s="65" t="s">
        <v>53</v>
      </c>
      <c r="D38" s="69"/>
      <c r="E38" s="70"/>
      <c r="F38" s="6" t="s">
        <v>83</v>
      </c>
      <c r="G38" s="7">
        <v>2</v>
      </c>
    </row>
    <row r="39" spans="1:7" s="12" customFormat="1" ht="25.5" customHeight="1" thickBot="1">
      <c r="A39" s="5">
        <v>30</v>
      </c>
      <c r="B39" s="23">
        <v>9</v>
      </c>
      <c r="C39" s="71" t="s">
        <v>37</v>
      </c>
      <c r="D39" s="72"/>
      <c r="E39" s="73"/>
      <c r="F39" s="6" t="s">
        <v>84</v>
      </c>
      <c r="G39" s="7">
        <v>1</v>
      </c>
    </row>
    <row r="40" spans="1:7" s="12" customFormat="1">
      <c r="A40" s="25" t="s">
        <v>41</v>
      </c>
      <c r="B40" s="68"/>
      <c r="C40" s="68"/>
      <c r="D40" s="68"/>
      <c r="E40" s="68"/>
      <c r="F40" s="68"/>
      <c r="G40" s="68"/>
    </row>
    <row r="41" spans="1:7" ht="24" customHeight="1">
      <c r="A41" s="5">
        <v>31</v>
      </c>
      <c r="B41" s="23">
        <v>10</v>
      </c>
      <c r="C41" s="65" t="s">
        <v>60</v>
      </c>
      <c r="D41" s="66"/>
      <c r="E41" s="67"/>
      <c r="F41" s="6" t="s">
        <v>83</v>
      </c>
      <c r="G41" s="7">
        <v>1</v>
      </c>
    </row>
    <row r="42" spans="1:7" ht="24" customHeight="1">
      <c r="A42" s="5">
        <v>32</v>
      </c>
      <c r="B42" s="23">
        <v>10</v>
      </c>
      <c r="C42" s="65" t="s">
        <v>52</v>
      </c>
      <c r="D42" s="69"/>
      <c r="E42" s="70"/>
      <c r="F42" s="6" t="s">
        <v>83</v>
      </c>
      <c r="G42" s="7">
        <v>1</v>
      </c>
    </row>
    <row r="43" spans="1:7" s="12" customFormat="1" ht="13.15" customHeight="1">
      <c r="A43" s="5">
        <v>33</v>
      </c>
      <c r="B43" s="23">
        <v>10</v>
      </c>
      <c r="C43" s="65" t="s">
        <v>36</v>
      </c>
      <c r="D43" s="66"/>
      <c r="E43" s="67"/>
      <c r="F43" s="6" t="s">
        <v>83</v>
      </c>
      <c r="G43" s="7">
        <v>1</v>
      </c>
    </row>
    <row r="44" spans="1:7" s="12" customFormat="1" ht="18" customHeight="1">
      <c r="A44" s="5">
        <v>34</v>
      </c>
      <c r="B44" s="23">
        <v>10</v>
      </c>
      <c r="C44" s="65" t="s">
        <v>53</v>
      </c>
      <c r="D44" s="69"/>
      <c r="E44" s="70"/>
      <c r="F44" s="6" t="s">
        <v>83</v>
      </c>
      <c r="G44" s="7">
        <v>1</v>
      </c>
    </row>
    <row r="45" spans="1:7" s="12" customFormat="1" ht="25.5" customHeight="1">
      <c r="A45" s="5">
        <v>35</v>
      </c>
      <c r="B45" s="23">
        <v>10</v>
      </c>
      <c r="C45" s="74" t="s">
        <v>37</v>
      </c>
      <c r="D45" s="74"/>
      <c r="E45" s="74"/>
      <c r="F45" s="6" t="s">
        <v>84</v>
      </c>
      <c r="G45" s="7">
        <v>1</v>
      </c>
    </row>
    <row r="46" spans="1:7" s="12" customFormat="1" ht="25.5" customHeight="1">
      <c r="A46" s="5">
        <v>36</v>
      </c>
      <c r="B46" s="23">
        <v>10</v>
      </c>
      <c r="C46" s="74" t="s">
        <v>61</v>
      </c>
      <c r="D46" s="74"/>
      <c r="E46" s="74"/>
      <c r="F46" s="6" t="s">
        <v>83</v>
      </c>
      <c r="G46" s="7">
        <v>1</v>
      </c>
    </row>
    <row r="47" spans="1:7" s="12" customFormat="1" ht="25.5" customHeight="1" thickBot="1">
      <c r="A47" s="5">
        <v>37</v>
      </c>
      <c r="B47" s="23">
        <v>10</v>
      </c>
      <c r="C47" s="75" t="s">
        <v>72</v>
      </c>
      <c r="D47" s="76"/>
      <c r="E47" s="77"/>
      <c r="F47" s="6" t="s">
        <v>83</v>
      </c>
      <c r="G47" s="7">
        <v>1</v>
      </c>
    </row>
    <row r="48" spans="1:7" s="12" customFormat="1" ht="13.15" customHeight="1">
      <c r="A48" s="25" t="s">
        <v>42</v>
      </c>
      <c r="B48" s="68"/>
      <c r="C48" s="68"/>
      <c r="D48" s="68"/>
      <c r="E48" s="68"/>
      <c r="F48" s="68"/>
      <c r="G48" s="68"/>
    </row>
    <row r="49" spans="1:7" s="12" customFormat="1" ht="13.15" customHeight="1">
      <c r="A49" s="5">
        <v>38</v>
      </c>
      <c r="B49" s="23">
        <v>11</v>
      </c>
      <c r="C49" s="65" t="s">
        <v>60</v>
      </c>
      <c r="D49" s="66"/>
      <c r="E49" s="67"/>
      <c r="F49" s="6" t="s">
        <v>83</v>
      </c>
      <c r="G49" s="7">
        <v>1</v>
      </c>
    </row>
    <row r="50" spans="1:7" s="12" customFormat="1" ht="13.15" customHeight="1">
      <c r="A50" s="5">
        <v>39</v>
      </c>
      <c r="B50" s="23">
        <v>11</v>
      </c>
      <c r="C50" s="65" t="s">
        <v>52</v>
      </c>
      <c r="D50" s="69"/>
      <c r="E50" s="70"/>
      <c r="F50" s="6" t="s">
        <v>83</v>
      </c>
      <c r="G50" s="7">
        <v>1</v>
      </c>
    </row>
    <row r="51" spans="1:7" s="12" customFormat="1" ht="13.15" customHeight="1">
      <c r="A51" s="5">
        <v>40</v>
      </c>
      <c r="B51" s="23">
        <v>11</v>
      </c>
      <c r="C51" s="65" t="s">
        <v>36</v>
      </c>
      <c r="D51" s="66"/>
      <c r="E51" s="67"/>
      <c r="F51" s="6" t="s">
        <v>83</v>
      </c>
      <c r="G51" s="7">
        <v>1</v>
      </c>
    </row>
    <row r="52" spans="1:7" s="12" customFormat="1" ht="13.15" customHeight="1">
      <c r="A52" s="5">
        <v>41</v>
      </c>
      <c r="B52" s="23">
        <v>11</v>
      </c>
      <c r="C52" s="65" t="s">
        <v>53</v>
      </c>
      <c r="D52" s="69"/>
      <c r="E52" s="70"/>
      <c r="F52" s="6" t="s">
        <v>83</v>
      </c>
      <c r="G52" s="7">
        <v>1</v>
      </c>
    </row>
    <row r="53" spans="1:7" s="12" customFormat="1" ht="13.15" customHeight="1">
      <c r="A53" s="5">
        <v>42</v>
      </c>
      <c r="B53" s="23">
        <v>11</v>
      </c>
      <c r="C53" s="74" t="s">
        <v>37</v>
      </c>
      <c r="D53" s="74"/>
      <c r="E53" s="74"/>
      <c r="F53" s="6" t="s">
        <v>84</v>
      </c>
      <c r="G53" s="7">
        <v>1</v>
      </c>
    </row>
    <row r="54" spans="1:7" s="12" customFormat="1" ht="13.15" customHeight="1" thickBot="1">
      <c r="A54" s="5">
        <v>43</v>
      </c>
      <c r="B54" s="23">
        <v>11</v>
      </c>
      <c r="C54" s="65" t="s">
        <v>50</v>
      </c>
      <c r="D54" s="69"/>
      <c r="E54" s="70"/>
      <c r="F54" s="6" t="s">
        <v>84</v>
      </c>
      <c r="G54" s="7">
        <v>1</v>
      </c>
    </row>
    <row r="55" spans="1:7" s="12" customFormat="1" ht="13.15" customHeight="1">
      <c r="A55" s="25" t="s">
        <v>43</v>
      </c>
      <c r="B55" s="68"/>
      <c r="C55" s="68"/>
      <c r="D55" s="68"/>
      <c r="E55" s="68"/>
      <c r="F55" s="68"/>
      <c r="G55" s="68"/>
    </row>
    <row r="56" spans="1:7" s="12" customFormat="1" ht="27" customHeight="1">
      <c r="A56" s="5">
        <v>44</v>
      </c>
      <c r="B56" s="23">
        <v>12</v>
      </c>
      <c r="C56" s="30" t="s">
        <v>62</v>
      </c>
      <c r="D56" s="31"/>
      <c r="E56" s="32"/>
      <c r="F56" s="6" t="s">
        <v>83</v>
      </c>
      <c r="G56" s="7">
        <v>1</v>
      </c>
    </row>
    <row r="57" spans="1:7" s="12" customFormat="1" ht="13.15" customHeight="1">
      <c r="A57" s="5">
        <v>45</v>
      </c>
      <c r="B57" s="23">
        <v>12</v>
      </c>
      <c r="C57" s="30" t="s">
        <v>63</v>
      </c>
      <c r="D57" s="31"/>
      <c r="E57" s="32"/>
      <c r="F57" s="6" t="s">
        <v>83</v>
      </c>
      <c r="G57" s="7">
        <v>3</v>
      </c>
    </row>
    <row r="58" spans="1:7" s="12" customFormat="1" ht="13.15" customHeight="1">
      <c r="A58" s="5">
        <v>46</v>
      </c>
      <c r="B58" s="23">
        <v>12</v>
      </c>
      <c r="C58" s="30" t="s">
        <v>81</v>
      </c>
      <c r="D58" s="31"/>
      <c r="E58" s="32"/>
      <c r="F58" s="6" t="s">
        <v>83</v>
      </c>
      <c r="G58" s="7">
        <v>1</v>
      </c>
    </row>
    <row r="59" spans="1:7" s="12" customFormat="1" ht="13.15" customHeight="1" thickBot="1">
      <c r="A59" s="5">
        <v>47</v>
      </c>
      <c r="B59" s="23">
        <v>12</v>
      </c>
      <c r="C59" s="65" t="s">
        <v>23</v>
      </c>
      <c r="D59" s="66"/>
      <c r="E59" s="67"/>
      <c r="F59" s="6" t="s">
        <v>83</v>
      </c>
      <c r="G59" s="7">
        <v>1</v>
      </c>
    </row>
    <row r="60" spans="1:7" s="12" customFormat="1" ht="13.15" customHeight="1">
      <c r="A60" s="25" t="s">
        <v>44</v>
      </c>
      <c r="B60" s="68"/>
      <c r="C60" s="68"/>
      <c r="D60" s="68"/>
      <c r="E60" s="68"/>
      <c r="F60" s="68"/>
      <c r="G60" s="68"/>
    </row>
    <row r="61" spans="1:7" s="12" customFormat="1" ht="13.15" customHeight="1">
      <c r="A61" s="5">
        <v>48</v>
      </c>
      <c r="B61" s="23" t="s">
        <v>45</v>
      </c>
      <c r="C61" s="65" t="s">
        <v>60</v>
      </c>
      <c r="D61" s="66"/>
      <c r="E61" s="67"/>
      <c r="F61" s="6" t="s">
        <v>83</v>
      </c>
      <c r="G61" s="7">
        <v>1</v>
      </c>
    </row>
    <row r="62" spans="1:7" s="12" customFormat="1" ht="13.15" customHeight="1">
      <c r="A62" s="5">
        <v>49</v>
      </c>
      <c r="B62" s="23" t="s">
        <v>45</v>
      </c>
      <c r="C62" s="65" t="s">
        <v>52</v>
      </c>
      <c r="D62" s="69"/>
      <c r="E62" s="70"/>
      <c r="F62" s="6" t="s">
        <v>83</v>
      </c>
      <c r="G62" s="7">
        <v>1</v>
      </c>
    </row>
    <row r="63" spans="1:7" s="12" customFormat="1" ht="13.15" customHeight="1">
      <c r="A63" s="5">
        <v>50</v>
      </c>
      <c r="B63" s="23" t="s">
        <v>45</v>
      </c>
      <c r="C63" s="65" t="s">
        <v>36</v>
      </c>
      <c r="D63" s="66"/>
      <c r="E63" s="67"/>
      <c r="F63" s="6" t="s">
        <v>83</v>
      </c>
      <c r="G63" s="7">
        <v>1</v>
      </c>
    </row>
    <row r="64" spans="1:7" s="12" customFormat="1" ht="13.15" customHeight="1">
      <c r="A64" s="5">
        <v>51</v>
      </c>
      <c r="B64" s="23" t="s">
        <v>45</v>
      </c>
      <c r="C64" s="65" t="s">
        <v>53</v>
      </c>
      <c r="D64" s="69"/>
      <c r="E64" s="70"/>
      <c r="F64" s="6" t="s">
        <v>83</v>
      </c>
      <c r="G64" s="7">
        <v>1</v>
      </c>
    </row>
    <row r="65" spans="1:7" s="12" customFormat="1" ht="25.5" customHeight="1">
      <c r="A65" s="5">
        <v>52</v>
      </c>
      <c r="B65" s="23" t="s">
        <v>45</v>
      </c>
      <c r="C65" s="74" t="s">
        <v>37</v>
      </c>
      <c r="D65" s="74"/>
      <c r="E65" s="74"/>
      <c r="F65" s="6" t="s">
        <v>84</v>
      </c>
      <c r="G65" s="7">
        <v>1</v>
      </c>
    </row>
    <row r="66" spans="1:7" s="12" customFormat="1" ht="13.5" thickBot="1">
      <c r="A66" s="5">
        <v>53</v>
      </c>
      <c r="B66" s="23" t="s">
        <v>45</v>
      </c>
      <c r="C66" s="65" t="s">
        <v>64</v>
      </c>
      <c r="D66" s="66"/>
      <c r="E66" s="67"/>
      <c r="F66" s="6" t="s">
        <v>83</v>
      </c>
      <c r="G66" s="7">
        <v>1</v>
      </c>
    </row>
    <row r="67" spans="1:7" s="12" customFormat="1" ht="13.15" customHeight="1">
      <c r="A67" s="25" t="s">
        <v>46</v>
      </c>
      <c r="B67" s="68"/>
      <c r="C67" s="68"/>
      <c r="D67" s="68"/>
      <c r="E67" s="68"/>
      <c r="F67" s="68"/>
      <c r="G67" s="68"/>
    </row>
    <row r="68" spans="1:7" s="12" customFormat="1" ht="28.5" customHeight="1">
      <c r="A68" s="5">
        <v>54</v>
      </c>
      <c r="B68" s="23" t="s">
        <v>47</v>
      </c>
      <c r="C68" s="30" t="s">
        <v>65</v>
      </c>
      <c r="D68" s="31"/>
      <c r="E68" s="32"/>
      <c r="F68" s="6" t="s">
        <v>83</v>
      </c>
      <c r="G68" s="7">
        <v>13</v>
      </c>
    </row>
    <row r="69" spans="1:7" s="12" customFormat="1" ht="13.15" customHeight="1" thickBot="1">
      <c r="A69" s="5">
        <v>55</v>
      </c>
      <c r="B69" s="23" t="s">
        <v>47</v>
      </c>
      <c r="C69" s="30" t="s">
        <v>66</v>
      </c>
      <c r="D69" s="31"/>
      <c r="E69" s="32"/>
      <c r="F69" s="6" t="s">
        <v>83</v>
      </c>
      <c r="G69" s="7">
        <v>1</v>
      </c>
    </row>
    <row r="70" spans="1:7" s="12" customFormat="1" ht="13.15" customHeight="1">
      <c r="A70" s="25" t="s">
        <v>48</v>
      </c>
      <c r="B70" s="68"/>
      <c r="C70" s="68"/>
      <c r="D70" s="68"/>
      <c r="E70" s="68"/>
      <c r="F70" s="68"/>
      <c r="G70" s="68"/>
    </row>
    <row r="71" spans="1:7" s="12" customFormat="1" ht="13.15" customHeight="1">
      <c r="A71" s="5">
        <v>56</v>
      </c>
      <c r="B71" s="23">
        <v>14</v>
      </c>
      <c r="C71" s="65" t="s">
        <v>67</v>
      </c>
      <c r="D71" s="66"/>
      <c r="E71" s="67"/>
      <c r="F71" s="6" t="s">
        <v>83</v>
      </c>
      <c r="G71" s="7">
        <v>1</v>
      </c>
    </row>
    <row r="72" spans="1:7" s="12" customFormat="1" ht="13.15" customHeight="1">
      <c r="A72" s="5">
        <v>57</v>
      </c>
      <c r="B72" s="23">
        <v>14</v>
      </c>
      <c r="C72" s="65" t="s">
        <v>52</v>
      </c>
      <c r="D72" s="69"/>
      <c r="E72" s="70"/>
      <c r="F72" s="6" t="s">
        <v>83</v>
      </c>
      <c r="G72" s="7">
        <v>1</v>
      </c>
    </row>
    <row r="73" spans="1:7" s="12" customFormat="1" ht="13.15" customHeight="1">
      <c r="A73" s="5">
        <v>58</v>
      </c>
      <c r="B73" s="23">
        <v>14</v>
      </c>
      <c r="C73" s="65" t="s">
        <v>36</v>
      </c>
      <c r="D73" s="66"/>
      <c r="E73" s="67"/>
      <c r="F73" s="6" t="s">
        <v>83</v>
      </c>
      <c r="G73" s="7">
        <v>1</v>
      </c>
    </row>
    <row r="74" spans="1:7" s="12" customFormat="1" ht="13.15" customHeight="1">
      <c r="A74" s="5">
        <v>59</v>
      </c>
      <c r="B74" s="23">
        <v>14</v>
      </c>
      <c r="C74" s="65" t="s">
        <v>53</v>
      </c>
      <c r="D74" s="69"/>
      <c r="E74" s="70"/>
      <c r="F74" s="6" t="s">
        <v>83</v>
      </c>
      <c r="G74" s="7">
        <v>1</v>
      </c>
    </row>
    <row r="75" spans="1:7" s="12" customFormat="1" ht="26.25" customHeight="1">
      <c r="A75" s="5">
        <v>60</v>
      </c>
      <c r="B75" s="23">
        <v>14</v>
      </c>
      <c r="C75" s="74" t="s">
        <v>37</v>
      </c>
      <c r="D75" s="74"/>
      <c r="E75" s="74"/>
      <c r="F75" s="6" t="s">
        <v>84</v>
      </c>
      <c r="G75" s="7">
        <v>1</v>
      </c>
    </row>
    <row r="76" spans="1:7" s="12" customFormat="1" ht="13.15" customHeight="1" thickBot="1">
      <c r="A76" s="5">
        <v>61</v>
      </c>
      <c r="B76" s="23">
        <v>14</v>
      </c>
      <c r="C76" s="65" t="s">
        <v>50</v>
      </c>
      <c r="D76" s="69"/>
      <c r="E76" s="70"/>
      <c r="F76" s="6" t="s">
        <v>84</v>
      </c>
      <c r="G76" s="7">
        <v>1</v>
      </c>
    </row>
    <row r="77" spans="1:7" s="12" customFormat="1" ht="13.15" customHeight="1">
      <c r="A77" s="25" t="s">
        <v>49</v>
      </c>
      <c r="B77" s="68"/>
      <c r="C77" s="68"/>
      <c r="D77" s="68"/>
      <c r="E77" s="68"/>
      <c r="F77" s="68"/>
      <c r="G77" s="68"/>
    </row>
    <row r="78" spans="1:7" s="12" customFormat="1" ht="13.15" customHeight="1">
      <c r="A78" s="5">
        <v>62</v>
      </c>
      <c r="B78" s="23">
        <v>15</v>
      </c>
      <c r="C78" s="30" t="s">
        <v>68</v>
      </c>
      <c r="D78" s="31"/>
      <c r="E78" s="32"/>
      <c r="F78" s="6" t="s">
        <v>83</v>
      </c>
      <c r="G78" s="7">
        <v>5</v>
      </c>
    </row>
    <row r="79" spans="1:7" s="12" customFormat="1" ht="13.15" customHeight="1">
      <c r="A79" s="5">
        <v>63</v>
      </c>
      <c r="B79" s="23">
        <v>15</v>
      </c>
      <c r="C79" s="30" t="s">
        <v>69</v>
      </c>
      <c r="D79" s="31"/>
      <c r="E79" s="32"/>
      <c r="F79" s="6" t="s">
        <v>83</v>
      </c>
      <c r="G79" s="7">
        <v>5</v>
      </c>
    </row>
    <row r="80" spans="1:7" s="12" customFormat="1" ht="13.15" customHeight="1" thickBot="1">
      <c r="A80" s="5">
        <v>64</v>
      </c>
      <c r="B80" s="23">
        <v>15</v>
      </c>
      <c r="C80" s="65" t="s">
        <v>50</v>
      </c>
      <c r="D80" s="69"/>
      <c r="E80" s="70"/>
      <c r="F80" s="6" t="s">
        <v>84</v>
      </c>
      <c r="G80" s="7">
        <v>1</v>
      </c>
    </row>
    <row r="81" spans="1:7" s="12" customFormat="1" ht="13.15" customHeight="1">
      <c r="A81" s="25" t="s">
        <v>70</v>
      </c>
      <c r="B81" s="26"/>
      <c r="C81" s="26"/>
      <c r="D81" s="26"/>
      <c r="E81" s="26"/>
      <c r="F81" s="26"/>
      <c r="G81" s="26"/>
    </row>
    <row r="82" spans="1:7" s="12" customFormat="1" ht="66.75" customHeight="1">
      <c r="A82" s="5">
        <v>65</v>
      </c>
      <c r="B82" s="23"/>
      <c r="C82" s="30" t="s">
        <v>31</v>
      </c>
      <c r="D82" s="31"/>
      <c r="E82" s="32"/>
      <c r="F82" s="6" t="s">
        <v>84</v>
      </c>
      <c r="G82" s="7">
        <v>1</v>
      </c>
    </row>
    <row r="83" spans="1:7" s="12" customFormat="1" ht="52.5" customHeight="1">
      <c r="A83" s="5">
        <v>66</v>
      </c>
      <c r="B83" s="23"/>
      <c r="C83" s="30" t="s">
        <v>30</v>
      </c>
      <c r="D83" s="31"/>
      <c r="E83" s="32"/>
      <c r="F83" s="6" t="s">
        <v>84</v>
      </c>
      <c r="G83" s="7">
        <v>1</v>
      </c>
    </row>
    <row r="84" spans="1:7" ht="15">
      <c r="A84" s="1"/>
      <c r="B84" s="1"/>
      <c r="C84" s="1"/>
      <c r="D84" s="1"/>
      <c r="E84" s="1"/>
      <c r="F84" s="1"/>
      <c r="G84" s="2"/>
    </row>
    <row r="85" spans="1:7" ht="15">
      <c r="A85" s="1"/>
      <c r="B85" s="1"/>
      <c r="C85" s="1"/>
      <c r="D85" s="1"/>
      <c r="E85" s="1"/>
      <c r="F85" s="1"/>
      <c r="G85" s="2"/>
    </row>
  </sheetData>
  <mergeCells count="83">
    <mergeCell ref="A6:G6"/>
    <mergeCell ref="A1:G1"/>
    <mergeCell ref="C2:E2"/>
    <mergeCell ref="A3:G3"/>
    <mergeCell ref="C4:E4"/>
    <mergeCell ref="C5:E5"/>
    <mergeCell ref="C18:E18"/>
    <mergeCell ref="C7:E7"/>
    <mergeCell ref="C8:E8"/>
    <mergeCell ref="C9:E9"/>
    <mergeCell ref="C10:E10"/>
    <mergeCell ref="C11:E11"/>
    <mergeCell ref="C12:E12"/>
    <mergeCell ref="A13:G13"/>
    <mergeCell ref="C14:E14"/>
    <mergeCell ref="C15:E15"/>
    <mergeCell ref="C16:E16"/>
    <mergeCell ref="C17:E17"/>
    <mergeCell ref="C30:E30"/>
    <mergeCell ref="C19:E19"/>
    <mergeCell ref="C20:E20"/>
    <mergeCell ref="A21:G21"/>
    <mergeCell ref="C22:E22"/>
    <mergeCell ref="A23:G23"/>
    <mergeCell ref="C24:E24"/>
    <mergeCell ref="C25:E25"/>
    <mergeCell ref="C26:E26"/>
    <mergeCell ref="C27:E27"/>
    <mergeCell ref="C28:E28"/>
    <mergeCell ref="A29:G29"/>
    <mergeCell ref="C42:E42"/>
    <mergeCell ref="C31:E31"/>
    <mergeCell ref="C32:E32"/>
    <mergeCell ref="C33:E33"/>
    <mergeCell ref="A34:G34"/>
    <mergeCell ref="C35:E35"/>
    <mergeCell ref="C36:E36"/>
    <mergeCell ref="C37:E37"/>
    <mergeCell ref="C38:E38"/>
    <mergeCell ref="C39:E39"/>
    <mergeCell ref="A40:G40"/>
    <mergeCell ref="C41:E41"/>
    <mergeCell ref="C54:E54"/>
    <mergeCell ref="C43:E43"/>
    <mergeCell ref="C44:E44"/>
    <mergeCell ref="C45:E45"/>
    <mergeCell ref="C46:E46"/>
    <mergeCell ref="C47:E47"/>
    <mergeCell ref="A48:G48"/>
    <mergeCell ref="C49:E49"/>
    <mergeCell ref="C50:E50"/>
    <mergeCell ref="C51:E51"/>
    <mergeCell ref="C52:E52"/>
    <mergeCell ref="C53:E53"/>
    <mergeCell ref="C66:E66"/>
    <mergeCell ref="A55:G55"/>
    <mergeCell ref="C56:E56"/>
    <mergeCell ref="C57:E57"/>
    <mergeCell ref="C58:E58"/>
    <mergeCell ref="C59:E59"/>
    <mergeCell ref="A60:G60"/>
    <mergeCell ref="C61:E61"/>
    <mergeCell ref="C62:E62"/>
    <mergeCell ref="C63:E63"/>
    <mergeCell ref="C64:E64"/>
    <mergeCell ref="C65:E65"/>
    <mergeCell ref="C78:E78"/>
    <mergeCell ref="A67:G67"/>
    <mergeCell ref="C68:E68"/>
    <mergeCell ref="C69:E69"/>
    <mergeCell ref="A70:G70"/>
    <mergeCell ref="C71:E71"/>
    <mergeCell ref="C72:E72"/>
    <mergeCell ref="C73:E73"/>
    <mergeCell ref="C74:E74"/>
    <mergeCell ref="C75:E75"/>
    <mergeCell ref="C76:E76"/>
    <mergeCell ref="A77:G77"/>
    <mergeCell ref="C79:E79"/>
    <mergeCell ref="C80:E80"/>
    <mergeCell ref="A81:G81"/>
    <mergeCell ref="C82:E82"/>
    <mergeCell ref="C83:E83"/>
  </mergeCells>
  <pageMargins left="0.7" right="0.7" top="0.75" bottom="0.75" header="0.3" footer="0.3"/>
  <pageSetup paperSize="9" scale="9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>
      <selection activeCell="G25" sqref="G25"/>
    </sheetView>
  </sheetViews>
  <sheetFormatPr defaultRowHeight="12.75"/>
  <cols>
    <col min="1" max="1" width="3.7109375" bestFit="1" customWidth="1"/>
    <col min="2" max="2" width="4.28515625" customWidth="1"/>
    <col min="3" max="3" width="5" customWidth="1"/>
    <col min="4" max="4" width="3.5703125" customWidth="1"/>
    <col min="5" max="5" width="26.140625" customWidth="1"/>
    <col min="6" max="6" width="10.85546875" customWidth="1"/>
    <col min="7" max="7" width="4.7109375" bestFit="1" customWidth="1"/>
    <col min="8" max="8" width="21" bestFit="1" customWidth="1"/>
  </cols>
  <sheetData>
    <row r="1" spans="1:8" ht="30.6" customHeight="1" thickBot="1">
      <c r="A1" s="17" t="s">
        <v>0</v>
      </c>
      <c r="B1" s="36" t="s">
        <v>12</v>
      </c>
      <c r="C1" s="37"/>
      <c r="D1" s="37"/>
      <c r="E1" s="38"/>
      <c r="F1" s="21" t="s">
        <v>17</v>
      </c>
      <c r="G1" s="22" t="s">
        <v>13</v>
      </c>
      <c r="H1" s="21" t="s">
        <v>19</v>
      </c>
    </row>
    <row r="2" spans="1:8" s="3" customFormat="1" ht="13.5" thickBot="1">
      <c r="A2" s="17"/>
      <c r="B2" s="39" t="s">
        <v>14</v>
      </c>
      <c r="C2" s="40"/>
      <c r="D2" s="40"/>
      <c r="E2" s="41"/>
      <c r="F2" s="17"/>
      <c r="H2" s="17">
        <f>F2*G2</f>
        <v>0</v>
      </c>
    </row>
    <row r="3" spans="1:8" ht="13.5" thickBot="1">
      <c r="A3" s="20">
        <v>1</v>
      </c>
      <c r="B3" s="42" t="s">
        <v>73</v>
      </c>
      <c r="C3" s="43"/>
      <c r="D3" s="43"/>
      <c r="E3" s="44"/>
      <c r="F3" s="17">
        <v>20</v>
      </c>
      <c r="G3" s="8">
        <v>5</v>
      </c>
      <c r="H3" s="17">
        <f t="shared" ref="H3:H16" si="0">F3*G3</f>
        <v>100</v>
      </c>
    </row>
    <row r="4" spans="1:8" s="3" customFormat="1">
      <c r="A4" s="20">
        <v>2</v>
      </c>
      <c r="B4" s="42" t="s">
        <v>78</v>
      </c>
      <c r="C4" s="43"/>
      <c r="D4" s="43"/>
      <c r="E4" s="44"/>
      <c r="F4" s="17">
        <v>20</v>
      </c>
      <c r="G4" s="8">
        <v>3</v>
      </c>
      <c r="H4" s="17">
        <f t="shared" ref="H4" si="1">F4*G4</f>
        <v>60</v>
      </c>
    </row>
    <row r="5" spans="1:8" ht="28.15" customHeight="1">
      <c r="A5" s="20">
        <v>3</v>
      </c>
      <c r="B5" s="45" t="s">
        <v>76</v>
      </c>
      <c r="C5" s="46"/>
      <c r="D5" s="46"/>
      <c r="E5" s="46"/>
      <c r="F5" s="17">
        <v>100</v>
      </c>
      <c r="G5" s="8">
        <v>3</v>
      </c>
      <c r="H5" s="17">
        <f t="shared" si="0"/>
        <v>300</v>
      </c>
    </row>
    <row r="6" spans="1:8">
      <c r="A6" s="20">
        <v>4</v>
      </c>
      <c r="B6" s="45" t="s">
        <v>74</v>
      </c>
      <c r="C6" s="46"/>
      <c r="D6" s="46"/>
      <c r="E6" s="46"/>
      <c r="F6" s="17">
        <v>50</v>
      </c>
      <c r="G6" s="8">
        <v>9</v>
      </c>
      <c r="H6" s="17">
        <f t="shared" si="0"/>
        <v>450</v>
      </c>
    </row>
    <row r="7" spans="1:8" ht="24.6" customHeight="1">
      <c r="A7" s="20">
        <v>5</v>
      </c>
      <c r="B7" s="47" t="s">
        <v>75</v>
      </c>
      <c r="C7" s="31"/>
      <c r="D7" s="31"/>
      <c r="E7" s="32"/>
      <c r="F7" s="17">
        <v>96</v>
      </c>
      <c r="G7" s="8">
        <v>39</v>
      </c>
      <c r="H7" s="17">
        <f t="shared" si="0"/>
        <v>3744</v>
      </c>
    </row>
    <row r="8" spans="1:8" ht="13.5" thickBot="1">
      <c r="A8" s="20">
        <v>6</v>
      </c>
      <c r="B8" s="39" t="s">
        <v>15</v>
      </c>
      <c r="C8" s="40"/>
      <c r="D8" s="40"/>
      <c r="E8" s="41"/>
      <c r="F8" s="17"/>
      <c r="G8" s="17"/>
      <c r="H8" s="17">
        <f t="shared" si="0"/>
        <v>0</v>
      </c>
    </row>
    <row r="9" spans="1:8" ht="13.15" customHeight="1">
      <c r="A9" s="20">
        <v>7</v>
      </c>
      <c r="B9" s="6" t="s">
        <v>4</v>
      </c>
      <c r="C9" s="56" t="s">
        <v>77</v>
      </c>
      <c r="D9" s="57"/>
      <c r="E9" s="58"/>
      <c r="F9" s="17">
        <v>120</v>
      </c>
      <c r="G9" s="7">
        <v>1</v>
      </c>
      <c r="H9" s="17">
        <f t="shared" si="0"/>
        <v>120</v>
      </c>
    </row>
    <row r="10" spans="1:8" ht="13.15" customHeight="1">
      <c r="A10" s="20">
        <v>8</v>
      </c>
      <c r="B10" s="10" t="s">
        <v>4</v>
      </c>
      <c r="C10" s="30" t="s">
        <v>6</v>
      </c>
      <c r="D10" s="54"/>
      <c r="E10" s="55"/>
      <c r="F10" s="17">
        <v>65</v>
      </c>
      <c r="G10" s="9">
        <v>8</v>
      </c>
      <c r="H10" s="17">
        <f t="shared" si="0"/>
        <v>520</v>
      </c>
    </row>
    <row r="11" spans="1:8" ht="13.15" customHeight="1">
      <c r="A11" s="20">
        <v>9</v>
      </c>
      <c r="B11" s="10" t="s">
        <v>5</v>
      </c>
      <c r="C11" s="30" t="s">
        <v>7</v>
      </c>
      <c r="D11" s="54"/>
      <c r="E11" s="55"/>
      <c r="F11" s="17">
        <v>500</v>
      </c>
      <c r="G11" s="9">
        <v>9</v>
      </c>
      <c r="H11" s="17">
        <f t="shared" si="0"/>
        <v>4500</v>
      </c>
    </row>
    <row r="12" spans="1:8" ht="13.15" customHeight="1">
      <c r="A12" s="20">
        <v>12</v>
      </c>
      <c r="B12" s="10" t="s">
        <v>5</v>
      </c>
      <c r="C12" s="30" t="s">
        <v>8</v>
      </c>
      <c r="D12" s="54"/>
      <c r="E12" s="55"/>
      <c r="F12" s="17">
        <v>600</v>
      </c>
      <c r="G12" s="7">
        <v>5</v>
      </c>
      <c r="H12" s="17">
        <f t="shared" si="0"/>
        <v>3000</v>
      </c>
    </row>
    <row r="13" spans="1:8" ht="13.15" customHeight="1" thickBot="1">
      <c r="A13" s="20">
        <v>13</v>
      </c>
      <c r="B13" s="10" t="s">
        <v>5</v>
      </c>
      <c r="C13" s="30" t="s">
        <v>9</v>
      </c>
      <c r="D13" s="54"/>
      <c r="E13" s="55"/>
      <c r="F13" s="17">
        <v>200</v>
      </c>
      <c r="G13" s="7">
        <v>5</v>
      </c>
      <c r="H13" s="17">
        <f t="shared" si="0"/>
        <v>1000</v>
      </c>
    </row>
    <row r="14" spans="1:8" ht="13.15" customHeight="1">
      <c r="A14" s="51" t="s">
        <v>3</v>
      </c>
      <c r="B14" s="52"/>
      <c r="C14" s="53"/>
      <c r="D14" s="53"/>
      <c r="E14" s="53"/>
      <c r="F14" s="53"/>
      <c r="G14" s="53"/>
      <c r="H14" s="53"/>
    </row>
    <row r="15" spans="1:8" ht="13.15" customHeight="1">
      <c r="A15" s="17">
        <v>19</v>
      </c>
      <c r="B15" s="59" t="s">
        <v>10</v>
      </c>
      <c r="C15" s="60"/>
      <c r="D15" s="60"/>
      <c r="E15" s="61"/>
      <c r="F15" s="17">
        <v>50</v>
      </c>
      <c r="G15" s="11">
        <v>1</v>
      </c>
      <c r="H15" s="17">
        <f t="shared" si="0"/>
        <v>50</v>
      </c>
    </row>
    <row r="16" spans="1:8" ht="13.15" customHeight="1" thickBot="1">
      <c r="A16" s="17">
        <v>20</v>
      </c>
      <c r="B16" s="59" t="s">
        <v>11</v>
      </c>
      <c r="C16" s="60"/>
      <c r="D16" s="60"/>
      <c r="E16" s="61"/>
      <c r="F16" s="17">
        <v>50</v>
      </c>
      <c r="G16" s="11">
        <v>1</v>
      </c>
      <c r="H16" s="17">
        <f t="shared" si="0"/>
        <v>50</v>
      </c>
    </row>
    <row r="17" spans="1:9" ht="13.5" thickBot="1">
      <c r="A17" s="3"/>
      <c r="B17" s="48" t="s">
        <v>16</v>
      </c>
      <c r="C17" s="49"/>
      <c r="D17" s="49"/>
      <c r="E17" s="50"/>
      <c r="F17" s="3"/>
      <c r="G17" s="3"/>
      <c r="H17" s="18">
        <f>SUM(H15:H16,H2:H13)/1000</f>
        <v>13.894</v>
      </c>
      <c r="I17" s="4" t="s">
        <v>18</v>
      </c>
    </row>
    <row r="18" spans="1:9" ht="13.5" thickBot="1">
      <c r="A18" s="3"/>
      <c r="B18" s="48" t="s">
        <v>20</v>
      </c>
      <c r="C18" s="49"/>
      <c r="D18" s="49"/>
      <c r="E18" s="50"/>
      <c r="F18" s="3"/>
      <c r="G18" s="3"/>
      <c r="H18" s="19">
        <f>H17*1.3</f>
        <v>18.062200000000001</v>
      </c>
      <c r="I18" s="4" t="s">
        <v>18</v>
      </c>
    </row>
    <row r="19" spans="1:9">
      <c r="A19" s="3"/>
      <c r="B19" s="3"/>
      <c r="C19" s="3"/>
      <c r="D19" s="3"/>
      <c r="E19" s="3"/>
      <c r="F19" s="3"/>
      <c r="G19" s="3"/>
      <c r="H19" s="3"/>
    </row>
  </sheetData>
  <mergeCells count="18">
    <mergeCell ref="B7:E7"/>
    <mergeCell ref="B4:E4"/>
    <mergeCell ref="B8:E8"/>
    <mergeCell ref="B18:E18"/>
    <mergeCell ref="A14:H14"/>
    <mergeCell ref="C12:E12"/>
    <mergeCell ref="B17:E17"/>
    <mergeCell ref="C9:E9"/>
    <mergeCell ref="C10:E10"/>
    <mergeCell ref="C11:E11"/>
    <mergeCell ref="B15:E15"/>
    <mergeCell ref="B16:E16"/>
    <mergeCell ref="C13:E13"/>
    <mergeCell ref="B1:E1"/>
    <mergeCell ref="B2:E2"/>
    <mergeCell ref="B3:E3"/>
    <mergeCell ref="B5:E5"/>
    <mergeCell ref="B6:E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przedmiar</vt:lpstr>
      <vt:lpstr>Bilans mocy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Katarzyna Łazanowska</cp:lastModifiedBy>
  <cp:lastPrinted>2018-10-08T19:54:52Z</cp:lastPrinted>
  <dcterms:created xsi:type="dcterms:W3CDTF">2013-12-04T08:50:44Z</dcterms:created>
  <dcterms:modified xsi:type="dcterms:W3CDTF">2018-10-10T09:46:05Z</dcterms:modified>
</cp:coreProperties>
</file>